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</sheets>
  <definedNames>
    <definedName name="_xlnm.Print_Area" localSheetId="0">Лист1!$A$1:$W$58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7" i="1" s="1"/>
  <c r="L46" i="1"/>
  <c r="L45" i="1" s="1"/>
  <c r="L44" i="1" s="1"/>
  <c r="L43" i="1" s="1"/>
  <c r="L42" i="1" s="1"/>
  <c r="L41" i="1" s="1"/>
  <c r="L39" i="1" s="1"/>
  <c r="L38" i="1" s="1"/>
  <c r="L37" i="1" s="1"/>
  <c r="L36" i="1" s="1"/>
  <c r="L35" i="1" s="1"/>
  <c r="L34" i="1" s="1"/>
  <c r="L33" i="1" s="1"/>
  <c r="L32" i="1" s="1"/>
  <c r="L31" i="1" s="1"/>
  <c r="L30" i="1" s="1"/>
  <c r="L28" i="1" s="1"/>
  <c r="L27" i="1" s="1"/>
  <c r="L26" i="1" s="1"/>
  <c r="L25" i="1" s="1"/>
  <c r="L24" i="1" s="1"/>
  <c r="L23" i="1" s="1"/>
  <c r="L22" i="1" s="1"/>
  <c r="L21" i="1" s="1"/>
  <c r="L20" i="1" s="1"/>
  <c r="L18" i="1" s="1"/>
  <c r="G19" i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7" i="1" s="1"/>
  <c r="F46" i="1"/>
  <c r="F45" i="1" s="1"/>
  <c r="F44" i="1" s="1"/>
  <c r="F43" i="1" s="1"/>
  <c r="F42" i="1" s="1"/>
  <c r="F41" i="1" s="1"/>
  <c r="F39" i="1" s="1"/>
  <c r="F38" i="1" s="1"/>
  <c r="F37" i="1" s="1"/>
  <c r="F36" i="1" s="1"/>
  <c r="F35" i="1" s="1"/>
  <c r="F34" i="1" s="1"/>
  <c r="F33" i="1" s="1"/>
  <c r="F32" i="1" s="1"/>
  <c r="F31" i="1" s="1"/>
  <c r="F30" i="1" s="1"/>
  <c r="F28" i="1" s="1"/>
  <c r="F27" i="1" s="1"/>
  <c r="F26" i="1" s="1"/>
  <c r="F25" i="1" s="1"/>
  <c r="F24" i="1" s="1"/>
  <c r="F23" i="1" s="1"/>
  <c r="F22" i="1" s="1"/>
  <c r="F21" i="1" s="1"/>
  <c r="F20" i="1" s="1"/>
  <c r="F18" i="1" s="1"/>
  <c r="E19" i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7" i="1" s="1"/>
  <c r="D46" i="1"/>
  <c r="D45" i="1" s="1"/>
  <c r="D44" i="1" s="1"/>
  <c r="D43" i="1" s="1"/>
  <c r="D42" i="1" s="1"/>
  <c r="D41" i="1" s="1"/>
  <c r="D39" i="1" s="1"/>
  <c r="D38" i="1" l="1"/>
  <c r="D37" i="1" s="1"/>
  <c r="D36" i="1" s="1"/>
  <c r="D35" i="1" s="1"/>
  <c r="D34" i="1" s="1"/>
  <c r="D33" i="1" s="1"/>
  <c r="D32" i="1" s="1"/>
  <c r="D31" i="1" s="1"/>
  <c r="D30" i="1" s="1"/>
  <c r="G37" i="2"/>
  <c r="D28" i="1" l="1"/>
  <c r="D27" i="1" s="1"/>
  <c r="D26" i="1" s="1"/>
  <c r="D25" i="1" s="1"/>
  <c r="D24" i="1" s="1"/>
  <c r="D23" i="1" s="1"/>
  <c r="D22" i="1" s="1"/>
  <c r="D21" i="1" s="1"/>
  <c r="D20" i="1" s="1"/>
  <c r="D18" i="1" s="1"/>
  <c r="F37" i="2"/>
  <c r="E37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K22" i="2"/>
  <c r="AE22" i="2" s="1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K21" i="2"/>
  <c r="AE21" i="2" s="1"/>
  <c r="C37" i="2"/>
  <c r="B37" i="2"/>
</calcChain>
</file>

<file path=xl/sharedStrings.xml><?xml version="1.0" encoding="utf-8"?>
<sst xmlns="http://schemas.openxmlformats.org/spreadsheetml/2006/main" count="190" uniqueCount="107">
  <si>
    <t>Утверждаю:</t>
  </si>
  <si>
    <t>"Столичный транспорт и связь"</t>
  </si>
  <si>
    <t>РАСПИСАНИЕ ДВИЖЕНИЯ НА МАРШРУТЕ</t>
  </si>
  <si>
    <t>№ 1218-ТК "ДС Уручье-4 - Сокол"</t>
  </si>
  <si>
    <t>(будние дни)</t>
  </si>
  <si>
    <t>Вступает в действие с</t>
  </si>
  <si>
    <t>Общая характеристика маршрута:</t>
  </si>
  <si>
    <t>1-я смена</t>
  </si>
  <si>
    <t>2-я смена</t>
  </si>
  <si>
    <t>начало</t>
  </si>
  <si>
    <t>прямо</t>
  </si>
  <si>
    <t>обратно</t>
  </si>
  <si>
    <t>оконч</t>
  </si>
  <si>
    <t>ДС "Уручье-4"</t>
  </si>
  <si>
    <t>Городецкая</t>
  </si>
  <si>
    <t>Острошицкая</t>
  </si>
  <si>
    <t>ст.м. "Уручье"</t>
  </si>
  <si>
    <t>Руссиянова</t>
  </si>
  <si>
    <t>универсам "Первомайский"</t>
  </si>
  <si>
    <t>ТЦ "Уручье"</t>
  </si>
  <si>
    <t>Музей валунов</t>
  </si>
  <si>
    <t>Академгородок</t>
  </si>
  <si>
    <t>Парк высоких технологий</t>
  </si>
  <si>
    <t>РНПЦ неврологии и нейрохирургии</t>
  </si>
  <si>
    <t>Южная</t>
  </si>
  <si>
    <t>Большое Стиклево</t>
  </si>
  <si>
    <t>Байкальская</t>
  </si>
  <si>
    <t>Магнитная</t>
  </si>
  <si>
    <t>ст.м. "Могилевская"</t>
  </si>
  <si>
    <t>Молочный комбинат</t>
  </si>
  <si>
    <t>Большой Тростенец</t>
  </si>
  <si>
    <t>Малый Тростенец</t>
  </si>
  <si>
    <t>Смиловичский тракт</t>
  </si>
  <si>
    <t>с/т Сузорье (375 км)</t>
  </si>
  <si>
    <t>Дачи</t>
  </si>
  <si>
    <t>Барамзиной</t>
  </si>
  <si>
    <t>Сокол</t>
  </si>
  <si>
    <t>06:58</t>
  </si>
  <si>
    <t>07:03</t>
  </si>
  <si>
    <t>07:13</t>
  </si>
  <si>
    <t>07:15</t>
  </si>
  <si>
    <t>07:16</t>
  </si>
  <si>
    <t>07:18</t>
  </si>
  <si>
    <t>07:20</t>
  </si>
  <si>
    <t>07:21</t>
  </si>
  <si>
    <t>07:23</t>
  </si>
  <si>
    <t>07:25</t>
  </si>
  <si>
    <t>07:30</t>
  </si>
  <si>
    <t>07:33</t>
  </si>
  <si>
    <t>07:34</t>
  </si>
  <si>
    <t>07:36</t>
  </si>
  <si>
    <t>07:37</t>
  </si>
  <si>
    <t>07:38</t>
  </si>
  <si>
    <t>07:39</t>
  </si>
  <si>
    <t>07:41</t>
  </si>
  <si>
    <t>07:43</t>
  </si>
  <si>
    <t>07:44</t>
  </si>
  <si>
    <t>07:45</t>
  </si>
  <si>
    <t>08:40</t>
  </si>
  <si>
    <t>08:45</t>
  </si>
  <si>
    <t>08:55</t>
  </si>
  <si>
    <t>08:57</t>
  </si>
  <si>
    <t>08:58</t>
  </si>
  <si>
    <t>09:00</t>
  </si>
  <si>
    <t>09:02</t>
  </si>
  <si>
    <t>09:03</t>
  </si>
  <si>
    <t>09:05</t>
  </si>
  <si>
    <t>09:07</t>
  </si>
  <si>
    <t>09:12</t>
  </si>
  <si>
    <t>09:16</t>
  </si>
  <si>
    <t>09:17</t>
  </si>
  <si>
    <t>09:19</t>
  </si>
  <si>
    <t>09:20</t>
  </si>
  <si>
    <t>09:21</t>
  </si>
  <si>
    <t>09:23</t>
  </si>
  <si>
    <t>09:25</t>
  </si>
  <si>
    <t>09:27</t>
  </si>
  <si>
    <t>09:28</t>
  </si>
  <si>
    <t>09:29</t>
  </si>
  <si>
    <t>Карточка № 1</t>
  </si>
  <si>
    <t>Количество рейсов по маршруту: в прямом направлении - 3, в обратном направлении - 3</t>
  </si>
  <si>
    <t>время и место смены экипажа автобуса</t>
  </si>
  <si>
    <t>время начала работы автобуса на маршруте</t>
  </si>
  <si>
    <t>время завершения работы автобуса на маршруте</t>
  </si>
  <si>
    <t>карточка № 1</t>
  </si>
  <si>
    <t>"____" _________________ 2022г.</t>
  </si>
  <si>
    <t>время и место перерыва в работе водителей и межрейсового отстоя автобуса</t>
  </si>
  <si>
    <t>Гризодубовой</t>
  </si>
  <si>
    <t>Школа №194</t>
  </si>
  <si>
    <t>Ромашкина</t>
  </si>
  <si>
    <t>Головачёва</t>
  </si>
  <si>
    <t>Авиации</t>
  </si>
  <si>
    <t>Барамзиной (Сокол)</t>
  </si>
  <si>
    <t>туда</t>
  </si>
  <si>
    <t>Ст.м. "Уручье"</t>
  </si>
  <si>
    <t>Ун-м "Первомайский"</t>
  </si>
  <si>
    <t>ПВТ</t>
  </si>
  <si>
    <t>РНПЦ невр. и нейрохир.</t>
  </si>
  <si>
    <t>Ст.м. "Могилёвская"</t>
  </si>
  <si>
    <t>СТ "Сузорье"</t>
  </si>
  <si>
    <t>Длительность выполнения рейса на маршруте: в прямом направлении 50 мин, в обратном направлении 55 мин</t>
  </si>
  <si>
    <t>Протяженность рейса: в прямом направлении - 35,8 км, в обратном направлении -  36,8 км</t>
  </si>
  <si>
    <t>Начальник отдела организации пассажирских перевозок</t>
  </si>
  <si>
    <t>А.Н.Каптюх</t>
  </si>
  <si>
    <t>Заместитель директора государственного предприятия</t>
  </si>
  <si>
    <t>А.В.Илларионов</t>
  </si>
  <si>
    <t>Время завершения работы на маршруте: 19:07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</si>
</sst>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 x14ac:knownFonts="1">
    <font>
      <sz val="11"/>
      <color theme="1"/>
      <name val="Calibri"/>
      <family val="2"/>
      <scheme val="minor"/>
    </font>
    <font>
      <sz val="11"/>
      <name val="Arial Cyr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charset val="204"/>
    </font>
    <font>
      <sz val="10"/>
      <name val="Arial Cyr"/>
      <family val="2"/>
      <charset val="204"/>
    </font>
    <font>
      <sz val="10"/>
      <color indexed="9"/>
      <name val="Arial Cyr"/>
      <charset val="204"/>
    </font>
    <font>
      <sz val="10"/>
      <color indexed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21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164" fontId="0" fillId="0" borderId="0" xfId="0" applyNumberFormat="1"/>
    <xf numFmtId="0" fontId="0" fillId="0" borderId="0" xfId="0" applyAlignment="1"/>
    <xf numFmtId="0" fontId="6" fillId="0" borderId="0" xfId="0" applyFont="1" applyAlignment="1"/>
    <xf numFmtId="164" fontId="7" fillId="0" borderId="0" xfId="0" applyNumberFormat="1" applyFont="1"/>
    <xf numFmtId="164" fontId="8" fillId="0" borderId="0" xfId="0" applyNumberFormat="1" applyFont="1"/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20" fontId="9" fillId="0" borderId="5" xfId="0" applyNumberFormat="1" applyFont="1" applyBorder="1" applyAlignment="1">
      <alignment horizontal="center"/>
    </xf>
    <xf numFmtId="20" fontId="10" fillId="0" borderId="5" xfId="0" applyNumberFormat="1" applyFont="1" applyBorder="1" applyAlignment="1">
      <alignment horizontal="center"/>
    </xf>
    <xf numFmtId="20" fontId="9" fillId="2" borderId="5" xfId="0" applyNumberFormat="1" applyFont="1" applyFill="1" applyBorder="1" applyAlignment="1">
      <alignment horizontal="center"/>
    </xf>
    <xf numFmtId="0" fontId="11" fillId="0" borderId="6" xfId="0" applyFont="1" applyBorder="1" applyAlignment="1" applyProtection="1">
      <alignment horizontal="center" vertical="top" wrapText="1" readingOrder="1"/>
      <protection locked="0"/>
    </xf>
    <xf numFmtId="0" fontId="11" fillId="0" borderId="6" xfId="0" applyFont="1" applyBorder="1" applyAlignment="1" applyProtection="1">
      <alignment vertical="top" wrapText="1" readingOrder="1"/>
      <protection locked="0"/>
    </xf>
    <xf numFmtId="20" fontId="9" fillId="0" borderId="7" xfId="0" applyNumberFormat="1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horizontal="center"/>
    </xf>
    <xf numFmtId="20" fontId="9" fillId="0" borderId="0" xfId="0" applyNumberFormat="1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12" fillId="0" borderId="6" xfId="0" applyFont="1" applyBorder="1" applyAlignment="1" applyProtection="1">
      <alignment horizontal="center" vertical="top" wrapText="1" readingOrder="1"/>
      <protection locked="0"/>
    </xf>
    <xf numFmtId="0" fontId="13" fillId="0" borderId="6" xfId="0" applyFont="1" applyBorder="1" applyAlignment="1" applyProtection="1">
      <alignment horizontal="left" vertical="top" wrapText="1" readingOrder="1"/>
      <protection locked="0"/>
    </xf>
    <xf numFmtId="0" fontId="12" fillId="0" borderId="0" xfId="0" applyFont="1" applyBorder="1" applyAlignment="1" applyProtection="1">
      <alignment horizontal="center" vertical="top" wrapText="1" readingOrder="1"/>
      <protection locked="0"/>
    </xf>
    <xf numFmtId="0" fontId="12" fillId="0" borderId="0" xfId="0" applyFont="1" applyBorder="1" applyAlignment="1" applyProtection="1">
      <alignment vertical="top" wrapText="1" readingOrder="1"/>
      <protection locked="0"/>
    </xf>
    <xf numFmtId="164" fontId="0" fillId="0" borderId="0" xfId="0" applyNumberFormat="1" applyBorder="1"/>
    <xf numFmtId="0" fontId="11" fillId="6" borderId="0" xfId="0" applyFont="1" applyFill="1" applyBorder="1" applyAlignment="1" applyProtection="1">
      <alignment vertical="top" wrapText="1" readingOrder="1"/>
      <protection locked="0"/>
    </xf>
    <xf numFmtId="0" fontId="0" fillId="0" borderId="5" xfId="0" applyBorder="1"/>
    <xf numFmtId="0" fontId="9" fillId="7" borderId="0" xfId="0" applyFont="1" applyFill="1"/>
    <xf numFmtId="0" fontId="0" fillId="8" borderId="0" xfId="0" applyFill="1"/>
    <xf numFmtId="0" fontId="0" fillId="9" borderId="0" xfId="0" applyFill="1"/>
    <xf numFmtId="0" fontId="5" fillId="0" borderId="0" xfId="0" applyFont="1" applyBorder="1"/>
    <xf numFmtId="0" fontId="9" fillId="0" borderId="0" xfId="0" applyFont="1" applyBorder="1" applyAlignment="1">
      <alignment horizontal="center" vertical="center"/>
    </xf>
    <xf numFmtId="20" fontId="9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10" borderId="0" xfId="0" applyFont="1" applyFill="1" applyBorder="1"/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5" borderId="0" xfId="0" applyFill="1"/>
    <xf numFmtId="20" fontId="9" fillId="0" borderId="0" xfId="0" applyNumberFormat="1" applyFont="1" applyBorder="1" applyAlignment="1">
      <alignment horizontal="left"/>
    </xf>
    <xf numFmtId="0" fontId="0" fillId="4" borderId="0" xfId="0" applyFill="1"/>
    <xf numFmtId="0" fontId="9" fillId="0" borderId="0" xfId="0" applyFont="1" applyFill="1" applyBorder="1" applyAlignment="1">
      <alignment horizontal="center"/>
    </xf>
    <xf numFmtId="20" fontId="9" fillId="0" borderId="0" xfId="0" applyNumberFormat="1" applyFont="1" applyFill="1" applyBorder="1" applyAlignment="1">
      <alignment horizontal="center"/>
    </xf>
    <xf numFmtId="20" fontId="10" fillId="0" borderId="0" xfId="0" applyNumberFormat="1" applyFont="1" applyFill="1" applyBorder="1" applyAlignment="1">
      <alignment horizontal="center"/>
    </xf>
    <xf numFmtId="20" fontId="10" fillId="0" borderId="5" xfId="0" applyNumberFormat="1" applyFont="1" applyFill="1" applyBorder="1" applyAlignment="1">
      <alignment horizontal="center"/>
    </xf>
    <xf numFmtId="20" fontId="9" fillId="7" borderId="0" xfId="0" applyNumberFormat="1" applyFont="1" applyFill="1" applyBorder="1" applyAlignment="1">
      <alignment horizontal="center"/>
    </xf>
    <xf numFmtId="0" fontId="0" fillId="7" borderId="0" xfId="0" applyFill="1" applyBorder="1"/>
    <xf numFmtId="20" fontId="10" fillId="7" borderId="0" xfId="0" applyNumberFormat="1" applyFont="1" applyFill="1" applyBorder="1" applyAlignment="1">
      <alignment horizontal="center"/>
    </xf>
    <xf numFmtId="20" fontId="9" fillId="7" borderId="5" xfId="0" applyNumberFormat="1" applyFont="1" applyFill="1" applyBorder="1" applyAlignment="1">
      <alignment horizontal="center"/>
    </xf>
    <xf numFmtId="0" fontId="0" fillId="7" borderId="5" xfId="0" applyFill="1" applyBorder="1"/>
    <xf numFmtId="20" fontId="10" fillId="7" borderId="5" xfId="0" applyNumberFormat="1" applyFont="1" applyFill="1" applyBorder="1" applyAlignment="1">
      <alignment horizontal="center"/>
    </xf>
    <xf numFmtId="20" fontId="9" fillId="3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11" borderId="9" xfId="0" applyFill="1" applyBorder="1" applyAlignment="1">
      <alignment horizontal="center"/>
    </xf>
    <xf numFmtId="20" fontId="0" fillId="12" borderId="10" xfId="0" applyNumberFormat="1" applyFill="1" applyBorder="1" applyAlignment="1">
      <alignment horizontal="center"/>
    </xf>
    <xf numFmtId="20" fontId="0" fillId="12" borderId="11" xfId="0" applyNumberFormat="1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20" fontId="0" fillId="12" borderId="12" xfId="0" applyNumberFormat="1" applyFill="1" applyBorder="1" applyAlignment="1">
      <alignment horizontal="center"/>
    </xf>
    <xf numFmtId="20" fontId="0" fillId="12" borderId="13" xfId="0" applyNumberFormat="1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20" fontId="0" fillId="0" borderId="12" xfId="0" applyNumberFormat="1" applyBorder="1" applyAlignment="1">
      <alignment horizontal="center"/>
    </xf>
    <xf numFmtId="20" fontId="0" fillId="12" borderId="14" xfId="0" applyNumberFormat="1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20" fontId="9" fillId="15" borderId="5" xfId="0" applyNumberFormat="1" applyFont="1" applyFill="1" applyBorder="1" applyAlignment="1">
      <alignment horizontal="center"/>
    </xf>
    <xf numFmtId="20" fontId="9" fillId="7" borderId="7" xfId="0" applyNumberFormat="1" applyFont="1" applyFill="1" applyBorder="1" applyAlignment="1">
      <alignment horizontal="center"/>
    </xf>
    <xf numFmtId="20" fontId="10" fillId="15" borderId="5" xfId="0" applyNumberFormat="1" applyFont="1" applyFill="1" applyBorder="1" applyAlignment="1">
      <alignment horizontal="center"/>
    </xf>
    <xf numFmtId="0" fontId="0" fillId="0" borderId="0" xfId="0" applyBorder="1" applyAlignment="1"/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tabSelected="1" view="pageBreakPreview" zoomScale="60" zoomScaleNormal="85" workbookViewId="0">
      <selection activeCell="N55" sqref="N55"/>
    </sheetView>
  </sheetViews>
  <sheetFormatPr defaultRowHeight="15" x14ac:dyDescent="0.25"/>
  <cols>
    <col min="1" max="1" width="20.28515625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0</v>
      </c>
      <c r="S1" s="2"/>
      <c r="T1" s="2"/>
      <c r="U1" s="2"/>
      <c r="V1" s="3"/>
      <c r="W1" s="3"/>
    </row>
    <row r="2" spans="1:2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 t="s">
        <v>104</v>
      </c>
      <c r="S2" s="2"/>
      <c r="T2" s="2"/>
      <c r="U2" s="2"/>
      <c r="V2" s="2"/>
      <c r="W2" s="2"/>
      <c r="X2" s="2"/>
    </row>
    <row r="3" spans="1:2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 t="s">
        <v>1</v>
      </c>
      <c r="S3" s="2"/>
      <c r="T3" s="2"/>
      <c r="U3" s="2"/>
      <c r="V3" s="2"/>
      <c r="W3" s="2"/>
      <c r="X3" s="2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1"/>
      <c r="T4" s="1"/>
      <c r="U4" s="1"/>
      <c r="V4" s="1"/>
      <c r="W4" s="1"/>
      <c r="X4" s="1"/>
    </row>
    <row r="5" spans="1:24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"/>
      <c r="U6" s="2" t="s">
        <v>105</v>
      </c>
      <c r="V6" s="4"/>
      <c r="X6" s="4"/>
    </row>
    <row r="7" spans="1:24" ht="15.75" x14ac:dyDescent="0.25">
      <c r="A7" s="4"/>
      <c r="B7" s="4"/>
      <c r="C7" s="4"/>
      <c r="D7" s="4"/>
      <c r="E7" s="4"/>
      <c r="F7" s="4"/>
      <c r="G7" s="4"/>
      <c r="H7" s="4"/>
      <c r="I7" s="82" t="s">
        <v>2</v>
      </c>
      <c r="J7" s="82"/>
      <c r="K7" s="82"/>
      <c r="L7" s="82"/>
      <c r="M7" s="82"/>
      <c r="N7" s="82"/>
      <c r="O7" s="82"/>
      <c r="P7" s="82"/>
      <c r="Q7" s="82"/>
      <c r="R7" s="3" t="s">
        <v>85</v>
      </c>
      <c r="S7" s="5"/>
      <c r="T7" s="5"/>
      <c r="U7" s="5"/>
      <c r="V7" s="5"/>
      <c r="X7" s="4"/>
    </row>
    <row r="8" spans="1:24" ht="16.5" thickBot="1" x14ac:dyDescent="0.3">
      <c r="A8" s="4"/>
      <c r="B8" s="4"/>
      <c r="C8" s="4"/>
      <c r="D8" s="4"/>
      <c r="E8" s="4"/>
      <c r="F8" s="4"/>
      <c r="G8" s="4"/>
      <c r="H8" s="4"/>
      <c r="I8" s="83" t="s">
        <v>3</v>
      </c>
      <c r="J8" s="83"/>
      <c r="K8" s="83"/>
      <c r="L8" s="83"/>
      <c r="M8" s="83"/>
      <c r="N8" s="83"/>
      <c r="O8" s="83"/>
      <c r="P8" s="83"/>
      <c r="Q8" s="4"/>
      <c r="R8" s="4"/>
      <c r="S8" s="4"/>
      <c r="T8" s="4"/>
      <c r="U8" s="4"/>
      <c r="V8" s="4"/>
      <c r="W8" s="4"/>
      <c r="X8" s="4"/>
    </row>
    <row r="9" spans="1:24" x14ac:dyDescent="0.25">
      <c r="A9" s="4"/>
      <c r="B9" s="4"/>
      <c r="C9" s="4"/>
      <c r="D9" s="4"/>
      <c r="E9" s="4"/>
      <c r="F9" s="4"/>
      <c r="G9" s="4"/>
      <c r="H9" s="4"/>
      <c r="I9" s="4"/>
      <c r="J9" s="84" t="s">
        <v>4</v>
      </c>
      <c r="K9" s="84"/>
      <c r="L9" s="84"/>
      <c r="M9" s="84"/>
      <c r="N9" s="84"/>
      <c r="O9" s="84"/>
      <c r="P9" s="84"/>
      <c r="Q9" s="4"/>
      <c r="R9" s="4"/>
      <c r="S9" s="4"/>
      <c r="T9" s="4"/>
      <c r="U9" s="4"/>
      <c r="V9" s="4"/>
      <c r="W9" s="4"/>
      <c r="X9" s="4"/>
    </row>
    <row r="10" spans="1:24" x14ac:dyDescent="0.25">
      <c r="A10" s="85" t="s">
        <v>5</v>
      </c>
      <c r="B10" s="85"/>
      <c r="C10" s="85"/>
      <c r="D10" s="85"/>
      <c r="G10" s="86"/>
      <c r="H10" s="86"/>
      <c r="I10" s="6"/>
      <c r="P10" s="7"/>
      <c r="Q10" s="4"/>
      <c r="R10" s="6"/>
      <c r="U10" s="7"/>
      <c r="V10" s="7"/>
      <c r="W10" s="7"/>
      <c r="X10" s="7"/>
    </row>
    <row r="11" spans="1:24" x14ac:dyDescent="0.25">
      <c r="A11" s="8" t="s">
        <v>6</v>
      </c>
      <c r="B11" s="8"/>
      <c r="C11" s="8"/>
      <c r="D11" s="8"/>
      <c r="E11" s="8"/>
      <c r="F11" s="8"/>
      <c r="G11" s="6"/>
      <c r="H11" s="76"/>
      <c r="P11" s="7"/>
      <c r="Q11" s="4"/>
      <c r="U11" s="7"/>
      <c r="V11" s="7"/>
      <c r="W11" s="7"/>
      <c r="X11" s="7"/>
    </row>
    <row r="12" spans="1:24" x14ac:dyDescent="0.25">
      <c r="A12" s="9" t="s">
        <v>101</v>
      </c>
      <c r="B12" s="9"/>
      <c r="C12" s="9"/>
      <c r="D12" s="9"/>
      <c r="E12" s="9"/>
      <c r="F12" s="9"/>
      <c r="G12" s="9"/>
      <c r="H12" s="9"/>
      <c r="P12" s="7"/>
      <c r="Q12" s="4"/>
      <c r="U12" s="10"/>
      <c r="V12" s="10"/>
      <c r="W12" s="10"/>
      <c r="X12" s="7"/>
    </row>
    <row r="13" spans="1:24" x14ac:dyDescent="0.25">
      <c r="A13" s="77" t="s">
        <v>100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P13" s="11"/>
      <c r="Q13" s="9"/>
      <c r="U13" s="10"/>
      <c r="V13" s="10"/>
      <c r="W13" s="10"/>
      <c r="X13" s="11"/>
    </row>
    <row r="14" spans="1:24" x14ac:dyDescent="0.25">
      <c r="A14" s="77" t="s">
        <v>80</v>
      </c>
      <c r="B14" s="77"/>
      <c r="C14" s="77"/>
      <c r="D14" s="77"/>
      <c r="E14" s="77"/>
      <c r="F14" s="77"/>
      <c r="G14" s="77"/>
      <c r="H14" s="77"/>
      <c r="I14" s="77"/>
      <c r="O14" t="s">
        <v>106</v>
      </c>
      <c r="P14" s="11"/>
      <c r="Q14" s="11"/>
      <c r="R14" s="11"/>
      <c r="U14" s="10"/>
      <c r="V14" s="10"/>
      <c r="W14" s="10"/>
      <c r="X14" s="11"/>
    </row>
    <row r="15" spans="1:24" ht="15.75" x14ac:dyDescent="0.25">
      <c r="B15" s="78" t="s">
        <v>79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80"/>
    </row>
    <row r="16" spans="1:24" ht="15.75" x14ac:dyDescent="0.25">
      <c r="B16" s="81" t="s">
        <v>7</v>
      </c>
      <c r="C16" s="81"/>
      <c r="D16" s="81"/>
      <c r="E16" s="81"/>
      <c r="F16" s="81"/>
      <c r="G16" s="81"/>
      <c r="H16" s="81"/>
      <c r="I16" s="81"/>
      <c r="J16" s="81"/>
      <c r="K16" s="81"/>
      <c r="L16" s="81" t="s">
        <v>8</v>
      </c>
      <c r="M16" s="81"/>
      <c r="N16" s="81"/>
      <c r="O16" s="81"/>
      <c r="P16" s="81"/>
      <c r="Q16" s="81"/>
    </row>
    <row r="17" spans="1:17" ht="15.75" x14ac:dyDescent="0.25">
      <c r="B17" s="13" t="s">
        <v>9</v>
      </c>
      <c r="C17" s="13" t="s">
        <v>10</v>
      </c>
      <c r="D17" s="13" t="s">
        <v>11</v>
      </c>
      <c r="E17" s="13" t="s">
        <v>10</v>
      </c>
      <c r="F17" s="13" t="s">
        <v>11</v>
      </c>
      <c r="G17" s="13" t="s">
        <v>10</v>
      </c>
      <c r="H17" s="13" t="s">
        <v>11</v>
      </c>
      <c r="I17" s="13" t="s">
        <v>10</v>
      </c>
      <c r="J17" s="13" t="s">
        <v>11</v>
      </c>
      <c r="K17" s="13" t="s">
        <v>10</v>
      </c>
      <c r="L17" s="13" t="s">
        <v>11</v>
      </c>
      <c r="M17" s="13" t="s">
        <v>10</v>
      </c>
      <c r="N17" s="13" t="s">
        <v>11</v>
      </c>
      <c r="O17" s="13" t="s">
        <v>10</v>
      </c>
      <c r="P17" s="13" t="s">
        <v>11</v>
      </c>
      <c r="Q17" s="13" t="s">
        <v>12</v>
      </c>
    </row>
    <row r="18" spans="1:17" ht="15.75" x14ac:dyDescent="0.25">
      <c r="A18" s="25" t="s">
        <v>13</v>
      </c>
      <c r="B18" s="13"/>
      <c r="C18" s="12"/>
      <c r="D18" s="53">
        <f>D20+Лист2!$C47</f>
        <v>0.32777777777777767</v>
      </c>
      <c r="E18" s="49">
        <v>0.32847222222222222</v>
      </c>
      <c r="F18" s="53">
        <f>F20+Лист2!$C47</f>
        <v>0.40277777777777762</v>
      </c>
      <c r="G18" s="49">
        <v>0.41319444444444442</v>
      </c>
      <c r="H18" s="53"/>
      <c r="I18" s="49"/>
      <c r="J18" s="53"/>
      <c r="K18" s="49"/>
      <c r="L18" s="53">
        <f>L20+Лист2!$C47</f>
        <v>0.74999999999999978</v>
      </c>
      <c r="M18" s="49">
        <v>0.75347222222222221</v>
      </c>
      <c r="N18" s="14"/>
      <c r="O18" s="15"/>
      <c r="P18" s="14"/>
      <c r="Q18" s="30"/>
    </row>
    <row r="19" spans="1:17" ht="15.75" x14ac:dyDescent="0.25">
      <c r="A19" s="25" t="s">
        <v>13</v>
      </c>
      <c r="B19" s="13"/>
      <c r="C19" s="12"/>
      <c r="D19" s="53"/>
      <c r="E19" s="14">
        <f>E18+Лист2!C47</f>
        <v>0.32916666666666666</v>
      </c>
      <c r="F19" s="53"/>
      <c r="G19" s="14">
        <f>G18+Лист2!B48</f>
        <v>0.41388888888888886</v>
      </c>
      <c r="H19" s="53"/>
      <c r="I19" s="14"/>
      <c r="J19" s="53"/>
      <c r="K19" s="14"/>
      <c r="L19" s="53"/>
      <c r="M19" s="14">
        <f>M18+Лист2!$B48</f>
        <v>0.75416666666666665</v>
      </c>
      <c r="N19" s="14"/>
      <c r="O19" s="14"/>
      <c r="P19" s="14"/>
      <c r="Q19" s="13"/>
    </row>
    <row r="20" spans="1:17" ht="15.75" x14ac:dyDescent="0.25">
      <c r="A20" s="25" t="s">
        <v>14</v>
      </c>
      <c r="B20" s="13"/>
      <c r="C20" s="12"/>
      <c r="D20" s="53">
        <f>D21+Лист2!$C49</f>
        <v>0.32708333333333323</v>
      </c>
      <c r="E20" s="14">
        <f>E19+Лист2!C48</f>
        <v>0.32916666666666666</v>
      </c>
      <c r="F20" s="53">
        <f>F21+Лист2!$C49</f>
        <v>0.40208333333333318</v>
      </c>
      <c r="G20" s="14">
        <f>G19+Лист2!B49</f>
        <v>0.4145833333333333</v>
      </c>
      <c r="H20" s="53"/>
      <c r="I20" s="14"/>
      <c r="J20" s="53"/>
      <c r="K20" s="14"/>
      <c r="L20" s="53">
        <f>L21+Лист2!$C49</f>
        <v>0.74930555555555534</v>
      </c>
      <c r="M20" s="14">
        <f>M19+Лист2!$B49</f>
        <v>0.75486111111111109</v>
      </c>
      <c r="N20" s="14"/>
      <c r="O20" s="14"/>
      <c r="P20" s="14"/>
      <c r="Q20" s="13"/>
    </row>
    <row r="21" spans="1:17" ht="15.75" x14ac:dyDescent="0.25">
      <c r="A21" s="25" t="s">
        <v>15</v>
      </c>
      <c r="B21" s="13"/>
      <c r="C21" s="12"/>
      <c r="D21" s="53">
        <f>D22+Лист2!$C50</f>
        <v>0.32638888888888878</v>
      </c>
      <c r="E21" s="14">
        <f>E20+Лист2!C49</f>
        <v>0.3298611111111111</v>
      </c>
      <c r="F21" s="53">
        <f>F22+Лист2!$C50</f>
        <v>0.40138888888888874</v>
      </c>
      <c r="G21" s="14">
        <f>G20+Лист2!B50</f>
        <v>0.41527777777777775</v>
      </c>
      <c r="H21" s="53"/>
      <c r="I21" s="14"/>
      <c r="J21" s="53"/>
      <c r="K21" s="14"/>
      <c r="L21" s="53">
        <f>L22+Лист2!$C50</f>
        <v>0.74861111111111089</v>
      </c>
      <c r="M21" s="14">
        <f>M20+Лист2!$B50</f>
        <v>0.75555555555555554</v>
      </c>
      <c r="N21" s="14"/>
      <c r="O21" s="14"/>
      <c r="P21" s="14"/>
      <c r="Q21" s="13"/>
    </row>
    <row r="22" spans="1:17" ht="15.75" x14ac:dyDescent="0.25">
      <c r="A22" s="25" t="s">
        <v>16</v>
      </c>
      <c r="B22" s="13"/>
      <c r="C22" s="12"/>
      <c r="D22" s="53">
        <f>D23+Лист2!$C51</f>
        <v>0.3249999999999999</v>
      </c>
      <c r="E22" s="14">
        <f>E21+Лист2!C50</f>
        <v>0.33124999999999999</v>
      </c>
      <c r="F22" s="53">
        <f>F23+Лист2!$C51</f>
        <v>0.39999999999999986</v>
      </c>
      <c r="G22" s="14">
        <f>G21+Лист2!B51</f>
        <v>0.41666666666666663</v>
      </c>
      <c r="H22" s="53"/>
      <c r="I22" s="14"/>
      <c r="J22" s="53"/>
      <c r="K22" s="14"/>
      <c r="L22" s="53">
        <f>L23+Лист2!$C51</f>
        <v>0.74722222222222201</v>
      </c>
      <c r="M22" s="14">
        <f>M21+Лист2!$B51</f>
        <v>0.75694444444444442</v>
      </c>
      <c r="N22" s="14"/>
      <c r="O22" s="14"/>
      <c r="P22" s="14"/>
      <c r="Q22" s="13"/>
    </row>
    <row r="23" spans="1:17" ht="15.75" x14ac:dyDescent="0.25">
      <c r="A23" s="25" t="s">
        <v>17</v>
      </c>
      <c r="B23" s="13"/>
      <c r="C23" s="12"/>
      <c r="D23" s="53">
        <f>D24+Лист2!$C52</f>
        <v>0.32361111111111102</v>
      </c>
      <c r="E23" s="14">
        <f>E22+Лист2!C51</f>
        <v>0.33263888888888887</v>
      </c>
      <c r="F23" s="53">
        <f>F24+Лист2!$C52</f>
        <v>0.39861111111111097</v>
      </c>
      <c r="G23" s="14">
        <f>G22+Лист2!B52</f>
        <v>0.41805555555555551</v>
      </c>
      <c r="H23" s="53"/>
      <c r="I23" s="14"/>
      <c r="J23" s="53"/>
      <c r="K23" s="14"/>
      <c r="L23" s="53">
        <f>L24+Лист2!$C52</f>
        <v>0.74583333333333313</v>
      </c>
      <c r="M23" s="14">
        <f>M22+Лист2!$B52</f>
        <v>0.7583333333333333</v>
      </c>
      <c r="N23" s="14"/>
      <c r="O23" s="14"/>
      <c r="P23" s="14"/>
      <c r="Q23" s="13"/>
    </row>
    <row r="24" spans="1:17" ht="25.5" x14ac:dyDescent="0.25">
      <c r="A24" s="25" t="s">
        <v>18</v>
      </c>
      <c r="B24" s="13"/>
      <c r="C24" s="12"/>
      <c r="D24" s="53">
        <f>D25+Лист2!$C53</f>
        <v>0.32222222222222213</v>
      </c>
      <c r="E24" s="14">
        <f>E23+Лист2!C52</f>
        <v>0.33402777777777776</v>
      </c>
      <c r="F24" s="53">
        <f>F25+Лист2!$C53</f>
        <v>0.39722222222222209</v>
      </c>
      <c r="G24" s="14">
        <f>G23+Лист2!B53</f>
        <v>0.41874999999999996</v>
      </c>
      <c r="H24" s="53"/>
      <c r="I24" s="14"/>
      <c r="J24" s="53"/>
      <c r="K24" s="14"/>
      <c r="L24" s="53">
        <f>L25+Лист2!$C53</f>
        <v>0.74444444444444424</v>
      </c>
      <c r="M24" s="14">
        <f>M23+Лист2!$B53</f>
        <v>0.75902777777777775</v>
      </c>
      <c r="N24" s="14"/>
      <c r="O24" s="14"/>
      <c r="P24" s="14"/>
      <c r="Q24" s="13"/>
    </row>
    <row r="25" spans="1:17" ht="15.75" x14ac:dyDescent="0.25">
      <c r="A25" s="25" t="s">
        <v>19</v>
      </c>
      <c r="B25" s="13"/>
      <c r="C25" s="12"/>
      <c r="D25" s="53">
        <f>D26+Лист2!$C54</f>
        <v>0.32152777777777769</v>
      </c>
      <c r="E25" s="14">
        <f>E24+Лист2!C53</f>
        <v>0.3347222222222222</v>
      </c>
      <c r="F25" s="53">
        <f>F26+Лист2!$C54</f>
        <v>0.39652777777777765</v>
      </c>
      <c r="G25" s="14">
        <f>G24+Лист2!B54</f>
        <v>0.4194444444444444</v>
      </c>
      <c r="H25" s="53"/>
      <c r="I25" s="14"/>
      <c r="J25" s="53"/>
      <c r="K25" s="14"/>
      <c r="L25" s="53">
        <f>L26+Лист2!$C54</f>
        <v>0.7437499999999998</v>
      </c>
      <c r="M25" s="14">
        <f>M24+Лист2!$B54</f>
        <v>0.75972222222222219</v>
      </c>
      <c r="N25" s="14"/>
      <c r="O25" s="14"/>
      <c r="P25" s="14"/>
      <c r="Q25" s="13"/>
    </row>
    <row r="26" spans="1:17" ht="15.75" x14ac:dyDescent="0.25">
      <c r="A26" s="25" t="s">
        <v>20</v>
      </c>
      <c r="B26" s="13"/>
      <c r="C26" s="12"/>
      <c r="D26" s="53">
        <f>D27+Лист2!$C55</f>
        <v>0.32083333333333325</v>
      </c>
      <c r="E26" s="14">
        <f>E25+Лист2!C54</f>
        <v>0.33541666666666664</v>
      </c>
      <c r="F26" s="53">
        <f>F27+Лист2!$C55</f>
        <v>0.3958333333333332</v>
      </c>
      <c r="G26" s="14">
        <f>G25+Лист2!B55</f>
        <v>0.42013888888888884</v>
      </c>
      <c r="H26" s="53"/>
      <c r="I26" s="14"/>
      <c r="J26" s="53"/>
      <c r="K26" s="14"/>
      <c r="L26" s="53">
        <f>L27+Лист2!$C55</f>
        <v>0.74305555555555536</v>
      </c>
      <c r="M26" s="14">
        <f>M25+Лист2!$B55</f>
        <v>0.76041666666666663</v>
      </c>
      <c r="N26" s="14"/>
      <c r="O26" s="14"/>
      <c r="P26" s="14"/>
      <c r="Q26" s="13"/>
    </row>
    <row r="27" spans="1:17" ht="15.75" x14ac:dyDescent="0.25">
      <c r="A27" s="25" t="s">
        <v>21</v>
      </c>
      <c r="B27" s="13"/>
      <c r="C27" s="12"/>
      <c r="D27" s="53">
        <f>D28+Лист2!$C56</f>
        <v>0.31944444444444436</v>
      </c>
      <c r="E27" s="14">
        <f>E26+Лист2!C55</f>
        <v>0.33680555555555552</v>
      </c>
      <c r="F27" s="53">
        <f>F28+Лист2!$C56</f>
        <v>0.39444444444444432</v>
      </c>
      <c r="G27" s="14">
        <f>G26+Лист2!B56</f>
        <v>0.42083333333333328</v>
      </c>
      <c r="H27" s="53"/>
      <c r="I27" s="14"/>
      <c r="J27" s="53"/>
      <c r="K27" s="14"/>
      <c r="L27" s="53">
        <f>L28+Лист2!$C56</f>
        <v>0.74166666666666647</v>
      </c>
      <c r="M27" s="14">
        <f>M26+Лист2!$B56</f>
        <v>0.76111111111111107</v>
      </c>
      <c r="N27" s="14"/>
      <c r="O27" s="14"/>
      <c r="P27" s="14"/>
      <c r="Q27" s="13"/>
    </row>
    <row r="28" spans="1:17" ht="25.5" x14ac:dyDescent="0.25">
      <c r="A28" s="25" t="s">
        <v>22</v>
      </c>
      <c r="B28" s="13"/>
      <c r="C28" s="12"/>
      <c r="D28" s="53">
        <f>D30+Лист2!$C57</f>
        <v>0.31874999999999992</v>
      </c>
      <c r="E28" s="14">
        <f>E27+Лист2!C56</f>
        <v>0.33749999999999997</v>
      </c>
      <c r="F28" s="53">
        <f>F30+Лист2!$C57</f>
        <v>0.39374999999999988</v>
      </c>
      <c r="G28" s="14">
        <f>G27+Лист2!B57</f>
        <v>0.42152777777777772</v>
      </c>
      <c r="H28" s="53"/>
      <c r="I28" s="14"/>
      <c r="J28" s="53"/>
      <c r="K28" s="14"/>
      <c r="L28" s="53">
        <f>L30+Лист2!$C57</f>
        <v>0.74097222222222203</v>
      </c>
      <c r="M28" s="14">
        <f>M27+Лист2!$B57</f>
        <v>0.76180555555555551</v>
      </c>
      <c r="N28" s="14"/>
      <c r="O28" s="14"/>
      <c r="P28" s="14"/>
      <c r="Q28" s="13"/>
    </row>
    <row r="29" spans="1:17" ht="25.5" x14ac:dyDescent="0.25">
      <c r="A29" s="25" t="s">
        <v>23</v>
      </c>
      <c r="B29" s="13"/>
      <c r="C29" s="12"/>
      <c r="D29" s="53"/>
      <c r="E29" s="14">
        <f>E28+Лист2!C57</f>
        <v>0.34027777777777773</v>
      </c>
      <c r="F29" s="53"/>
      <c r="G29" s="14">
        <f>G28+Лист2!B58</f>
        <v>0.42291666666666661</v>
      </c>
      <c r="H29" s="53"/>
      <c r="I29" s="14"/>
      <c r="J29" s="53"/>
      <c r="K29" s="14"/>
      <c r="L29" s="53"/>
      <c r="M29" s="14">
        <f>M28+Лист2!$B58</f>
        <v>0.7631944444444444</v>
      </c>
      <c r="N29" s="14"/>
      <c r="O29" s="14"/>
      <c r="P29" s="14"/>
      <c r="Q29" s="13"/>
    </row>
    <row r="30" spans="1:17" ht="15.75" x14ac:dyDescent="0.25">
      <c r="A30" s="25" t="s">
        <v>24</v>
      </c>
      <c r="B30" s="13"/>
      <c r="C30" s="12"/>
      <c r="D30" s="53">
        <f>D31+Лист2!$C59</f>
        <v>0.31597222222222215</v>
      </c>
      <c r="E30" s="14">
        <f>E29+Лист2!C58</f>
        <v>0.34027777777777773</v>
      </c>
      <c r="F30" s="53">
        <f>F31+Лист2!$C59</f>
        <v>0.39097222222222211</v>
      </c>
      <c r="G30" s="14">
        <f>G29+Лист2!B59</f>
        <v>0.42361111111111105</v>
      </c>
      <c r="H30" s="53"/>
      <c r="I30" s="14"/>
      <c r="J30" s="53"/>
      <c r="K30" s="14"/>
      <c r="L30" s="53">
        <f>L31+Лист2!$C59</f>
        <v>0.73819444444444426</v>
      </c>
      <c r="M30" s="14">
        <f>M29+Лист2!$B59</f>
        <v>0.76388888888888884</v>
      </c>
      <c r="N30" s="14"/>
      <c r="O30" s="14"/>
      <c r="P30" s="14"/>
      <c r="Q30" s="13"/>
    </row>
    <row r="31" spans="1:17" ht="15.75" x14ac:dyDescent="0.25">
      <c r="A31" s="25" t="s">
        <v>25</v>
      </c>
      <c r="B31" s="13"/>
      <c r="C31" s="12"/>
      <c r="D31" s="53">
        <f>D32+Лист2!$C60</f>
        <v>0.31249999999999994</v>
      </c>
      <c r="E31" s="14">
        <f>E30+Лист2!C59</f>
        <v>0.34374999999999994</v>
      </c>
      <c r="F31" s="53">
        <f>F32+Лист2!$C60</f>
        <v>0.3874999999999999</v>
      </c>
      <c r="G31" s="14">
        <f>G30+Лист2!B60</f>
        <v>0.42638888888888882</v>
      </c>
      <c r="H31" s="53"/>
      <c r="I31" s="14"/>
      <c r="J31" s="53"/>
      <c r="K31" s="14"/>
      <c r="L31" s="53">
        <f>L32+Лист2!$C60</f>
        <v>0.73472222222222205</v>
      </c>
      <c r="M31" s="14">
        <f>M30+Лист2!$B60</f>
        <v>0.76666666666666661</v>
      </c>
      <c r="N31" s="14"/>
      <c r="O31" s="14"/>
      <c r="P31" s="14"/>
      <c r="Q31" s="13"/>
    </row>
    <row r="32" spans="1:17" ht="15.75" x14ac:dyDescent="0.25">
      <c r="A32" s="25" t="s">
        <v>26</v>
      </c>
      <c r="B32" s="13"/>
      <c r="C32" s="12"/>
      <c r="D32" s="53">
        <f>D33+Лист2!$C61</f>
        <v>0.31111111111111106</v>
      </c>
      <c r="E32" s="14">
        <f>E31+Лист2!C60</f>
        <v>0.34513888888888883</v>
      </c>
      <c r="F32" s="53">
        <f>F33+Лист2!$C61</f>
        <v>0.38611111111111102</v>
      </c>
      <c r="G32" s="14">
        <f>G31+Лист2!B61</f>
        <v>0.4277777777777777</v>
      </c>
      <c r="H32" s="53"/>
      <c r="I32" s="14"/>
      <c r="J32" s="53"/>
      <c r="K32" s="14"/>
      <c r="L32" s="53">
        <f>L33+Лист2!$C61</f>
        <v>0.73333333333333317</v>
      </c>
      <c r="M32" s="14">
        <f>M31+Лист2!$B61</f>
        <v>0.76805555555555549</v>
      </c>
      <c r="N32" s="14"/>
      <c r="O32" s="14"/>
      <c r="P32" s="14"/>
      <c r="Q32" s="13"/>
    </row>
    <row r="33" spans="1:17" ht="15.75" x14ac:dyDescent="0.25">
      <c r="A33" s="25" t="s">
        <v>27</v>
      </c>
      <c r="B33" s="13"/>
      <c r="C33" s="12"/>
      <c r="D33" s="53">
        <f>D34+Лист2!$C62</f>
        <v>0.30972222222222218</v>
      </c>
      <c r="E33" s="14">
        <f>E32+Лист2!C61</f>
        <v>0.34652777777777771</v>
      </c>
      <c r="F33" s="53">
        <f>F34+Лист2!$C62</f>
        <v>0.38472222222222213</v>
      </c>
      <c r="G33" s="14">
        <f>G32+Лист2!B62</f>
        <v>0.42847222222222214</v>
      </c>
      <c r="H33" s="53"/>
      <c r="I33" s="14"/>
      <c r="J33" s="53"/>
      <c r="K33" s="14"/>
      <c r="L33" s="53">
        <f>L34+Лист2!$C62</f>
        <v>0.73194444444444429</v>
      </c>
      <c r="M33" s="14">
        <f>M32+Лист2!$B62</f>
        <v>0.76874999999999993</v>
      </c>
      <c r="N33" s="14"/>
      <c r="O33" s="14"/>
      <c r="P33" s="14"/>
      <c r="Q33" s="13"/>
    </row>
    <row r="34" spans="1:17" ht="15.75" x14ac:dyDescent="0.25">
      <c r="A34" s="25" t="s">
        <v>28</v>
      </c>
      <c r="B34" s="13"/>
      <c r="C34" s="12"/>
      <c r="D34" s="53">
        <f>D35+Лист2!$C63</f>
        <v>0.30902777777777773</v>
      </c>
      <c r="E34" s="14">
        <f>E33+Лист2!C62</f>
        <v>0.34722222222222215</v>
      </c>
      <c r="F34" s="53">
        <f>F35+Лист2!$C63</f>
        <v>0.38402777777777769</v>
      </c>
      <c r="G34" s="14">
        <f>G33+Лист2!B63</f>
        <v>0.43055555555555547</v>
      </c>
      <c r="H34" s="53"/>
      <c r="I34" s="14"/>
      <c r="J34" s="53"/>
      <c r="K34" s="14"/>
      <c r="L34" s="53">
        <f>L35+Лист2!$C63</f>
        <v>0.73124999999999984</v>
      </c>
      <c r="M34" s="14">
        <f>M33+Лист2!$B63</f>
        <v>0.77083333333333326</v>
      </c>
      <c r="N34" s="14"/>
      <c r="O34" s="14"/>
      <c r="P34" s="14"/>
      <c r="Q34" s="13"/>
    </row>
    <row r="35" spans="1:17" ht="15.75" x14ac:dyDescent="0.25">
      <c r="A35" s="25" t="s">
        <v>29</v>
      </c>
      <c r="B35" s="13"/>
      <c r="C35" s="12"/>
      <c r="D35" s="53">
        <f>D36+Лист2!$C64</f>
        <v>0.30763888888888885</v>
      </c>
      <c r="E35" s="14">
        <f>E34+Лист2!C63</f>
        <v>0.34861111111111104</v>
      </c>
      <c r="F35" s="53">
        <f>F36+Лист2!$C64</f>
        <v>0.38263888888888881</v>
      </c>
      <c r="G35" s="14">
        <f>G34+Лист2!B64</f>
        <v>0.43124999999999991</v>
      </c>
      <c r="H35" s="53"/>
      <c r="I35" s="14"/>
      <c r="J35" s="53"/>
      <c r="K35" s="14"/>
      <c r="L35" s="53">
        <f>L36+Лист2!$C64</f>
        <v>0.72986111111111096</v>
      </c>
      <c r="M35" s="14">
        <f>M34+Лист2!$B64</f>
        <v>0.7715277777777777</v>
      </c>
      <c r="N35" s="14"/>
      <c r="O35" s="14"/>
      <c r="P35" s="14"/>
      <c r="Q35" s="13"/>
    </row>
    <row r="36" spans="1:17" ht="15.75" x14ac:dyDescent="0.25">
      <c r="A36" s="25" t="s">
        <v>30</v>
      </c>
      <c r="B36" s="13"/>
      <c r="C36" s="12"/>
      <c r="D36" s="53">
        <f>D37+Лист2!$C65</f>
        <v>0.30624999999999997</v>
      </c>
      <c r="E36" s="14">
        <f>E35+Лист2!C64</f>
        <v>0.34999999999999992</v>
      </c>
      <c r="F36" s="53">
        <f>F37+Лист2!$C65</f>
        <v>0.38124999999999992</v>
      </c>
      <c r="G36" s="14">
        <f>G35+Лист2!B65</f>
        <v>0.4326388888888888</v>
      </c>
      <c r="H36" s="53"/>
      <c r="I36" s="14"/>
      <c r="J36" s="53"/>
      <c r="K36" s="14"/>
      <c r="L36" s="53">
        <f>L37+Лист2!$C65</f>
        <v>0.72847222222222208</v>
      </c>
      <c r="M36" s="14">
        <f>M35+Лист2!$B65</f>
        <v>0.77291666666666659</v>
      </c>
      <c r="N36" s="14"/>
      <c r="O36" s="14"/>
      <c r="P36" s="14"/>
      <c r="Q36" s="13"/>
    </row>
    <row r="37" spans="1:17" ht="15.75" x14ac:dyDescent="0.25">
      <c r="A37" s="25" t="s">
        <v>31</v>
      </c>
      <c r="B37" s="13"/>
      <c r="C37" s="12"/>
      <c r="D37" s="53">
        <f>D38+Лист2!$C66</f>
        <v>0.30555555555555552</v>
      </c>
      <c r="E37" s="14">
        <f>E36+Лист2!C65</f>
        <v>0.35069444444444436</v>
      </c>
      <c r="F37" s="53">
        <f>F38+Лист2!$C66</f>
        <v>0.38055555555555548</v>
      </c>
      <c r="G37" s="14">
        <f>G36+Лист2!B66</f>
        <v>0.43333333333333324</v>
      </c>
      <c r="H37" s="53"/>
      <c r="I37" s="14"/>
      <c r="J37" s="53"/>
      <c r="K37" s="14"/>
      <c r="L37" s="53">
        <f>L38+Лист2!$C66</f>
        <v>0.72777777777777763</v>
      </c>
      <c r="M37" s="14">
        <f>M36+Лист2!$B66</f>
        <v>0.77361111111111103</v>
      </c>
      <c r="N37" s="14"/>
      <c r="O37" s="14"/>
      <c r="P37" s="14"/>
      <c r="Q37" s="13"/>
    </row>
    <row r="38" spans="1:17" ht="15.75" x14ac:dyDescent="0.25">
      <c r="A38" s="25" t="s">
        <v>32</v>
      </c>
      <c r="B38" s="13"/>
      <c r="C38" s="12"/>
      <c r="D38" s="53">
        <f>D39+Лист2!$C67</f>
        <v>0.30416666666666664</v>
      </c>
      <c r="E38" s="14">
        <f>E37+Лист2!C66</f>
        <v>0.35208333333333325</v>
      </c>
      <c r="F38" s="53">
        <f>F39+Лист2!$C67</f>
        <v>0.3791666666666666</v>
      </c>
      <c r="G38" s="14">
        <f>G37+Лист2!B67</f>
        <v>0.43472222222222212</v>
      </c>
      <c r="H38" s="53"/>
      <c r="I38" s="14"/>
      <c r="J38" s="53"/>
      <c r="K38" s="14"/>
      <c r="L38" s="53">
        <f>L39+Лист2!$C67</f>
        <v>0.72638888888888875</v>
      </c>
      <c r="M38" s="14">
        <f>M37+Лист2!$B67</f>
        <v>0.77499999999999991</v>
      </c>
      <c r="N38" s="14"/>
      <c r="O38" s="14"/>
      <c r="P38" s="14"/>
      <c r="Q38" s="13"/>
    </row>
    <row r="39" spans="1:17" ht="15.75" x14ac:dyDescent="0.25">
      <c r="A39" s="25" t="s">
        <v>33</v>
      </c>
      <c r="B39" s="13"/>
      <c r="C39" s="12"/>
      <c r="D39" s="53">
        <f>D41+Лист2!$C68</f>
        <v>0.29722222222222222</v>
      </c>
      <c r="E39" s="14">
        <f>E38+Лист2!C67</f>
        <v>0.35902777777777767</v>
      </c>
      <c r="F39" s="53">
        <f>F41+Лист2!$C68</f>
        <v>0.37222222222222218</v>
      </c>
      <c r="G39" s="14">
        <f>G38+Лист2!B68</f>
        <v>0.44236111111111098</v>
      </c>
      <c r="H39" s="53"/>
      <c r="I39" s="14"/>
      <c r="J39" s="53"/>
      <c r="K39" s="14"/>
      <c r="L39" s="53">
        <f>L41+Лист2!$C68</f>
        <v>0.71944444444444433</v>
      </c>
      <c r="M39" s="14">
        <f>M38+Лист2!$B68</f>
        <v>0.78263888888888877</v>
      </c>
      <c r="N39" s="14"/>
      <c r="O39" s="14"/>
      <c r="P39" s="14"/>
      <c r="Q39" s="13"/>
    </row>
    <row r="40" spans="1:17" ht="15.75" x14ac:dyDescent="0.25">
      <c r="A40" s="25" t="s">
        <v>34</v>
      </c>
      <c r="B40" s="13"/>
      <c r="C40" s="12"/>
      <c r="D40" s="53"/>
      <c r="E40" s="14">
        <f>E39+Лист2!C68</f>
        <v>0.36249999999999988</v>
      </c>
      <c r="F40" s="53"/>
      <c r="G40" s="14">
        <f>G39+Лист2!B69</f>
        <v>0.44374999999999987</v>
      </c>
      <c r="H40" s="53"/>
      <c r="I40" s="14"/>
      <c r="J40" s="53"/>
      <c r="K40" s="14"/>
      <c r="L40" s="53"/>
      <c r="M40" s="14">
        <f>M39+Лист2!$B69</f>
        <v>0.78402777777777766</v>
      </c>
      <c r="N40" s="14"/>
      <c r="O40" s="14"/>
      <c r="P40" s="14"/>
      <c r="Q40" s="13"/>
    </row>
    <row r="41" spans="1:17" ht="15.75" x14ac:dyDescent="0.25">
      <c r="A41" s="70" t="s">
        <v>36</v>
      </c>
      <c r="B41" s="53"/>
      <c r="C41" s="30"/>
      <c r="D41" s="53">
        <f>D42+Лист2!$C70</f>
        <v>0.29375000000000001</v>
      </c>
      <c r="E41" s="14">
        <f>E40+Лист2!C69</f>
        <v>0.36249999999999988</v>
      </c>
      <c r="F41" s="53">
        <f>F42+Лист2!$C70</f>
        <v>0.36874999999999997</v>
      </c>
      <c r="G41" s="14">
        <f>G40+Лист2!B70</f>
        <v>0.44513888888888875</v>
      </c>
      <c r="H41" s="53"/>
      <c r="I41" s="14"/>
      <c r="J41" s="53"/>
      <c r="K41" s="14"/>
      <c r="L41" s="53">
        <f>L42+Лист2!$C70</f>
        <v>0.71597222222222212</v>
      </c>
      <c r="M41" s="14">
        <f>M40+Лист2!$B70</f>
        <v>0.78541666666666654</v>
      </c>
      <c r="N41" s="19"/>
      <c r="O41" s="19"/>
      <c r="P41" s="19"/>
      <c r="Q41" s="74"/>
    </row>
    <row r="42" spans="1:17" ht="15.75" x14ac:dyDescent="0.25">
      <c r="A42" s="71" t="s">
        <v>87</v>
      </c>
      <c r="B42" s="53"/>
      <c r="C42" s="54"/>
      <c r="D42" s="53">
        <f>D43+Лист2!$C71</f>
        <v>0.29305555555555557</v>
      </c>
      <c r="E42" s="14"/>
      <c r="F42" s="53">
        <f>F43+Лист2!$C71</f>
        <v>0.36805555555555552</v>
      </c>
      <c r="G42" s="14"/>
      <c r="H42" s="53"/>
      <c r="I42" s="14"/>
      <c r="J42" s="53"/>
      <c r="K42" s="14"/>
      <c r="L42" s="53">
        <f>L43+Лист2!$C71</f>
        <v>0.71527777777777768</v>
      </c>
      <c r="M42" s="14"/>
      <c r="N42" s="53"/>
      <c r="O42" s="53"/>
      <c r="P42" s="53"/>
      <c r="Q42" s="53"/>
    </row>
    <row r="43" spans="1:17" ht="15.75" x14ac:dyDescent="0.25">
      <c r="A43" s="70" t="s">
        <v>88</v>
      </c>
      <c r="B43" s="53"/>
      <c r="C43" s="54"/>
      <c r="D43" s="53">
        <f>D44+Лист2!$C72</f>
        <v>0.29236111111111113</v>
      </c>
      <c r="E43" s="14"/>
      <c r="F43" s="53">
        <f>F44+Лист2!$C72</f>
        <v>0.36736111111111108</v>
      </c>
      <c r="G43" s="14"/>
      <c r="H43" s="53"/>
      <c r="I43" s="14"/>
      <c r="J43" s="53"/>
      <c r="K43" s="14"/>
      <c r="L43" s="53">
        <f>L44+Лист2!$C72</f>
        <v>0.71458333333333324</v>
      </c>
      <c r="M43" s="14"/>
      <c r="N43" s="53"/>
      <c r="O43" s="53"/>
      <c r="P43" s="53"/>
      <c r="Q43" s="53"/>
    </row>
    <row r="44" spans="1:17" ht="15.75" x14ac:dyDescent="0.25">
      <c r="A44" s="70" t="s">
        <v>89</v>
      </c>
      <c r="B44" s="53"/>
      <c r="C44" s="54"/>
      <c r="D44" s="53">
        <f>D45+Лист2!$C73</f>
        <v>0.29166666666666669</v>
      </c>
      <c r="E44" s="14"/>
      <c r="F44" s="53">
        <f>F45+Лист2!$C73</f>
        <v>0.36666666666666664</v>
      </c>
      <c r="G44" s="14"/>
      <c r="H44" s="53"/>
      <c r="I44" s="14"/>
      <c r="J44" s="53"/>
      <c r="K44" s="14"/>
      <c r="L44" s="53">
        <f>L45+Лист2!$C73</f>
        <v>0.7138888888888888</v>
      </c>
      <c r="M44" s="14"/>
      <c r="N44" s="53"/>
      <c r="O44" s="53"/>
      <c r="P44" s="53"/>
      <c r="Q44" s="53"/>
    </row>
    <row r="45" spans="1:17" ht="15.75" x14ac:dyDescent="0.25">
      <c r="A45" s="70" t="s">
        <v>90</v>
      </c>
      <c r="B45" s="53"/>
      <c r="C45" s="54"/>
      <c r="D45" s="53">
        <f>D46+Лист2!$C74</f>
        <v>0.29097222222222224</v>
      </c>
      <c r="E45" s="14"/>
      <c r="F45" s="53">
        <f>F46+Лист2!$C74</f>
        <v>0.3659722222222222</v>
      </c>
      <c r="G45" s="14"/>
      <c r="H45" s="53"/>
      <c r="I45" s="14"/>
      <c r="J45" s="53"/>
      <c r="K45" s="14"/>
      <c r="L45" s="53">
        <f>L46+Лист2!$C74</f>
        <v>0.71319444444444435</v>
      </c>
      <c r="M45" s="14"/>
      <c r="N45" s="53"/>
      <c r="O45" s="53"/>
      <c r="P45" s="53"/>
      <c r="Q45" s="53"/>
    </row>
    <row r="46" spans="1:17" ht="15.75" x14ac:dyDescent="0.25">
      <c r="A46" s="70" t="s">
        <v>91</v>
      </c>
      <c r="B46" s="53"/>
      <c r="C46" s="54"/>
      <c r="D46" s="53">
        <f>D47+Лист2!$C75</f>
        <v>0.2902777777777778</v>
      </c>
      <c r="E46" s="14"/>
      <c r="F46" s="53">
        <f>F47+Лист2!$C75</f>
        <v>0.36527777777777776</v>
      </c>
      <c r="G46" s="14"/>
      <c r="H46" s="53"/>
      <c r="I46" s="14"/>
      <c r="J46" s="53"/>
      <c r="K46" s="14"/>
      <c r="L46" s="53">
        <f>L47+Лист2!$C75</f>
        <v>0.71249999999999991</v>
      </c>
      <c r="M46" s="14"/>
      <c r="N46" s="53"/>
      <c r="O46" s="53"/>
      <c r="P46" s="53"/>
      <c r="Q46" s="53"/>
    </row>
    <row r="47" spans="1:17" ht="15.75" x14ac:dyDescent="0.25">
      <c r="A47" s="72" t="s">
        <v>92</v>
      </c>
      <c r="B47" s="56">
        <v>0.27083333333333331</v>
      </c>
      <c r="C47" s="54"/>
      <c r="D47" s="55">
        <v>0.28958333333333336</v>
      </c>
      <c r="E47" s="14">
        <f>E41+Лист2!$C75</f>
        <v>0.36319444444444432</v>
      </c>
      <c r="F47" s="55">
        <v>0.36458333333333331</v>
      </c>
      <c r="G47" s="73">
        <f>G41+Лист2!B76</f>
        <v>0.44583333333333319</v>
      </c>
      <c r="H47" s="55"/>
      <c r="I47" s="14"/>
      <c r="J47" s="55"/>
      <c r="K47" s="14"/>
      <c r="L47" s="75">
        <v>0.71180555555555547</v>
      </c>
      <c r="M47" s="14">
        <f>M41+Лист2!$B76</f>
        <v>0.78611111111111098</v>
      </c>
      <c r="N47" s="53"/>
      <c r="O47" s="53"/>
      <c r="P47" s="53"/>
      <c r="Q47" s="16">
        <v>0.79652777777777783</v>
      </c>
    </row>
    <row r="48" spans="1:17" ht="15.75" x14ac:dyDescent="0.25">
      <c r="A48" s="40"/>
      <c r="B48" s="50"/>
      <c r="C48" s="51"/>
      <c r="D48" s="52"/>
      <c r="E48" s="50"/>
      <c r="F48" s="52"/>
      <c r="G48" s="50"/>
      <c r="H48" s="51"/>
      <c r="I48" s="51"/>
      <c r="J48" s="51"/>
      <c r="K48" s="51"/>
      <c r="L48" s="52"/>
      <c r="M48" s="50"/>
      <c r="N48" s="50"/>
      <c r="O48" s="50"/>
      <c r="P48" s="50"/>
      <c r="Q48" s="50"/>
    </row>
    <row r="49" spans="1:17" ht="15.75" x14ac:dyDescent="0.25">
      <c r="A49" s="6"/>
      <c r="B49" s="45"/>
      <c r="C49" s="31" t="s">
        <v>86</v>
      </c>
      <c r="H49" s="22"/>
      <c r="I49" s="22"/>
      <c r="J49" s="22"/>
      <c r="K49" s="22"/>
      <c r="L49" s="22"/>
      <c r="M49" s="22"/>
      <c r="N49" s="22"/>
      <c r="O49" s="22"/>
      <c r="P49" s="22"/>
      <c r="Q49" s="21"/>
    </row>
    <row r="50" spans="1:17" ht="15.75" x14ac:dyDescent="0.25">
      <c r="A50" s="20"/>
      <c r="B50" s="43"/>
      <c r="C50" s="31" t="s">
        <v>81</v>
      </c>
      <c r="H50" s="22"/>
      <c r="I50" s="22"/>
      <c r="J50" s="22"/>
      <c r="K50" s="22"/>
      <c r="L50" s="22"/>
      <c r="M50" s="22"/>
      <c r="N50" s="22"/>
      <c r="O50" s="22"/>
      <c r="P50" s="22"/>
      <c r="Q50" s="21"/>
    </row>
    <row r="51" spans="1:17" ht="15.75" x14ac:dyDescent="0.25">
      <c r="A51" s="20"/>
      <c r="B51" s="32"/>
      <c r="C51" s="31" t="s">
        <v>82</v>
      </c>
      <c r="H51" s="22"/>
      <c r="I51" s="22"/>
      <c r="J51" s="22"/>
      <c r="K51" s="22"/>
      <c r="L51" s="22"/>
      <c r="M51" s="22"/>
      <c r="N51" s="22"/>
      <c r="O51" s="22"/>
      <c r="P51" s="22"/>
    </row>
    <row r="52" spans="1:17" ht="15.75" x14ac:dyDescent="0.25">
      <c r="A52" s="20"/>
      <c r="B52" s="33"/>
      <c r="C52" s="31" t="s">
        <v>83</v>
      </c>
      <c r="H52" s="22"/>
      <c r="I52" s="22"/>
      <c r="J52" s="22"/>
      <c r="K52" s="22"/>
      <c r="L52" s="22"/>
      <c r="M52" s="22"/>
      <c r="N52" s="22"/>
      <c r="O52" s="22"/>
      <c r="P52" s="22"/>
      <c r="Q52" s="21"/>
    </row>
    <row r="53" spans="1:17" ht="15.75" x14ac:dyDescent="0.25">
      <c r="A53" s="20"/>
      <c r="H53" s="22"/>
      <c r="I53" s="22"/>
      <c r="J53" s="22"/>
      <c r="K53" s="22"/>
      <c r="L53" s="22"/>
      <c r="M53" s="22"/>
      <c r="N53" s="22"/>
      <c r="O53" s="22"/>
      <c r="P53" s="22"/>
      <c r="Q53" s="21"/>
    </row>
    <row r="54" spans="1:17" ht="15.75" x14ac:dyDescent="0.25">
      <c r="A54" s="20"/>
      <c r="B54" s="34"/>
      <c r="C54" s="35"/>
      <c r="D54" s="36"/>
      <c r="E54" s="36"/>
      <c r="F54" s="36"/>
      <c r="H54" s="22"/>
      <c r="I54" s="37" t="s">
        <v>84</v>
      </c>
      <c r="J54" s="22"/>
      <c r="K54" s="22"/>
      <c r="L54" s="22"/>
      <c r="M54" s="22"/>
      <c r="N54" s="22"/>
      <c r="O54" s="22"/>
      <c r="P54" s="22"/>
      <c r="Q54" s="21"/>
    </row>
    <row r="55" spans="1:17" ht="15.75" x14ac:dyDescent="0.25">
      <c r="A55" s="20"/>
      <c r="B55" s="38"/>
      <c r="C55" s="35"/>
      <c r="D55" s="36"/>
      <c r="E55" s="36"/>
      <c r="F55" s="36"/>
      <c r="G55" s="36"/>
      <c r="H55" s="22"/>
      <c r="I55" s="22"/>
      <c r="J55" s="22"/>
      <c r="K55" s="22"/>
      <c r="L55" s="22"/>
      <c r="M55" s="22"/>
      <c r="N55" s="22"/>
      <c r="O55" s="22"/>
      <c r="P55" s="22"/>
      <c r="Q55" s="21"/>
    </row>
    <row r="56" spans="1:17" ht="15.75" x14ac:dyDescent="0.25">
      <c r="A56" s="20"/>
      <c r="B56" s="38"/>
      <c r="C56" s="35"/>
      <c r="D56" s="36"/>
      <c r="E56" s="36"/>
      <c r="F56" s="36"/>
      <c r="G56" s="36"/>
      <c r="H56" s="22"/>
      <c r="I56" s="22"/>
      <c r="J56" s="22"/>
      <c r="K56" s="22"/>
      <c r="L56" s="22"/>
      <c r="M56" s="22"/>
      <c r="N56" s="22"/>
      <c r="O56" s="22"/>
      <c r="P56" s="22"/>
      <c r="Q56" s="21"/>
    </row>
    <row r="57" spans="1:17" ht="15.75" x14ac:dyDescent="0.25">
      <c r="A57" s="20"/>
      <c r="B57" s="39"/>
      <c r="C57" s="35"/>
      <c r="D57" s="36"/>
      <c r="E57" s="36"/>
      <c r="F57" s="36"/>
      <c r="G57" s="37"/>
      <c r="H57" s="22"/>
      <c r="I57" s="22"/>
      <c r="J57" s="22"/>
      <c r="K57" s="22"/>
      <c r="L57" s="22"/>
      <c r="M57" s="22"/>
      <c r="N57" s="22"/>
      <c r="O57" s="22"/>
      <c r="P57" s="22"/>
      <c r="Q57" s="21"/>
    </row>
    <row r="58" spans="1:17" ht="15.75" x14ac:dyDescent="0.25">
      <c r="A58" s="20"/>
      <c r="B58" s="42" t="s">
        <v>102</v>
      </c>
      <c r="C58" s="35"/>
      <c r="D58" s="36"/>
      <c r="E58" s="36"/>
      <c r="F58" s="36"/>
      <c r="G58" s="36"/>
      <c r="H58" s="22"/>
      <c r="I58" s="22"/>
      <c r="J58" s="22"/>
      <c r="K58" s="22"/>
      <c r="M58" s="22"/>
      <c r="N58" s="44" t="s">
        <v>103</v>
      </c>
      <c r="O58" s="22"/>
      <c r="P58" s="22"/>
      <c r="Q58" s="21"/>
    </row>
    <row r="59" spans="1:17" ht="15.75" x14ac:dyDescent="0.25">
      <c r="A59" s="20"/>
      <c r="B59" s="40"/>
      <c r="C59" s="40"/>
      <c r="D59" s="41"/>
      <c r="E59" s="41"/>
      <c r="F59" s="41"/>
      <c r="G59" s="41"/>
      <c r="H59" s="22"/>
      <c r="I59" s="22"/>
      <c r="J59" s="22"/>
      <c r="K59" s="22"/>
      <c r="L59" s="22"/>
      <c r="M59" s="22"/>
      <c r="N59" s="22"/>
      <c r="O59" s="22"/>
      <c r="P59" s="22"/>
      <c r="Q59" s="21"/>
    </row>
    <row r="60" spans="1:17" ht="15.75" x14ac:dyDescent="0.25">
      <c r="A60" s="20"/>
      <c r="C60" s="35"/>
      <c r="D60" s="36"/>
      <c r="E60" s="36"/>
      <c r="F60" s="36"/>
      <c r="G60" s="36"/>
      <c r="H60" s="22"/>
      <c r="I60" s="22"/>
      <c r="J60" s="22"/>
      <c r="K60" s="22"/>
      <c r="L60" s="22"/>
      <c r="M60" s="22"/>
      <c r="N60" s="22"/>
      <c r="O60" s="22"/>
      <c r="P60" s="22"/>
      <c r="Q60" s="21"/>
    </row>
    <row r="61" spans="1:17" ht="15.75" x14ac:dyDescent="0.25">
      <c r="A61" s="20"/>
      <c r="B61" s="21"/>
      <c r="C61" s="21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1"/>
    </row>
    <row r="62" spans="1:17" ht="15.75" x14ac:dyDescent="0.25">
      <c r="A62" s="20"/>
      <c r="B62" s="21"/>
      <c r="C62" s="21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1"/>
    </row>
    <row r="63" spans="1:17" ht="15.75" x14ac:dyDescent="0.25">
      <c r="A63" s="20"/>
      <c r="B63" s="21"/>
      <c r="C63" s="21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1"/>
    </row>
    <row r="64" spans="1:17" ht="15.75" x14ac:dyDescent="0.25">
      <c r="A64" s="20"/>
      <c r="B64" s="21"/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1"/>
    </row>
    <row r="65" spans="1:17" ht="15.75" x14ac:dyDescent="0.25">
      <c r="A65" s="20"/>
      <c r="B65" s="21"/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1"/>
    </row>
    <row r="66" spans="1:17" ht="15.75" x14ac:dyDescent="0.25">
      <c r="A66" s="20"/>
      <c r="B66" s="21"/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1"/>
    </row>
    <row r="67" spans="1:17" ht="15.75" x14ac:dyDescent="0.25">
      <c r="A67" s="20"/>
      <c r="B67" s="21"/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1"/>
    </row>
    <row r="68" spans="1:17" ht="15.75" x14ac:dyDescent="0.25">
      <c r="A68" s="20"/>
      <c r="B68" s="21"/>
      <c r="C68" s="21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1"/>
    </row>
    <row r="69" spans="1:17" ht="15.75" x14ac:dyDescent="0.25">
      <c r="A69" s="20"/>
      <c r="B69" s="21"/>
      <c r="C69" s="21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1"/>
    </row>
    <row r="70" spans="1:17" ht="15.75" x14ac:dyDescent="0.25">
      <c r="A70" s="20"/>
      <c r="B70" s="21"/>
      <c r="C70" s="21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1"/>
    </row>
    <row r="71" spans="1:17" ht="15.75" x14ac:dyDescent="0.25">
      <c r="A71" s="20"/>
      <c r="B71" s="21"/>
      <c r="C71" s="21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1"/>
    </row>
    <row r="72" spans="1:17" ht="15.75" x14ac:dyDescent="0.25">
      <c r="A72" s="20"/>
      <c r="B72" s="21"/>
      <c r="C72" s="21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1"/>
    </row>
    <row r="73" spans="1:17" ht="15.75" x14ac:dyDescent="0.25">
      <c r="A73" s="20"/>
      <c r="B73" s="21"/>
      <c r="C73" s="21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1"/>
    </row>
    <row r="74" spans="1:17" ht="15.75" x14ac:dyDescent="0.25">
      <c r="A74" s="20"/>
      <c r="B74" s="21"/>
      <c r="C74" s="21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1"/>
    </row>
    <row r="75" spans="1:17" ht="15.75" x14ac:dyDescent="0.25">
      <c r="A75" s="20"/>
      <c r="B75" s="21"/>
      <c r="C75" s="21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1"/>
    </row>
    <row r="76" spans="1:17" ht="15.75" x14ac:dyDescent="0.25">
      <c r="A76" s="20"/>
      <c r="B76" s="21"/>
      <c r="C76" s="21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1"/>
    </row>
    <row r="77" spans="1:17" ht="15.75" x14ac:dyDescent="0.25">
      <c r="A77" s="20"/>
      <c r="B77" s="21"/>
      <c r="C77" s="21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1"/>
    </row>
    <row r="78" spans="1:17" ht="15.75" x14ac:dyDescent="0.25">
      <c r="A78" s="20"/>
      <c r="B78" s="21"/>
      <c r="C78" s="21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1"/>
    </row>
    <row r="79" spans="1:17" ht="15.75" x14ac:dyDescent="0.25">
      <c r="A79" s="20"/>
      <c r="B79" s="21"/>
      <c r="C79" s="21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1"/>
    </row>
    <row r="80" spans="1:17" ht="15.75" x14ac:dyDescent="0.25">
      <c r="A80" s="20"/>
      <c r="B80" s="21"/>
      <c r="C80" s="21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1"/>
    </row>
    <row r="81" spans="1:17" ht="15.75" x14ac:dyDescent="0.25">
      <c r="A81" s="20"/>
      <c r="B81" s="21"/>
      <c r="C81" s="21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1"/>
    </row>
    <row r="82" spans="1:17" ht="15.75" x14ac:dyDescent="0.25">
      <c r="A82" s="20"/>
      <c r="B82" s="21"/>
      <c r="C82" s="21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1"/>
    </row>
    <row r="83" spans="1:17" ht="15.75" x14ac:dyDescent="0.25">
      <c r="A83" s="20"/>
      <c r="B83" s="21"/>
      <c r="C83" s="21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1"/>
    </row>
    <row r="84" spans="1:17" ht="15.75" x14ac:dyDescent="0.25">
      <c r="A84" s="20"/>
      <c r="B84" s="21"/>
      <c r="C84" s="21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1"/>
    </row>
    <row r="85" spans="1:17" ht="15.75" x14ac:dyDescent="0.25">
      <c r="A85" s="20"/>
      <c r="B85" s="21"/>
      <c r="C85" s="21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1"/>
    </row>
    <row r="86" spans="1:17" ht="15.75" x14ac:dyDescent="0.25">
      <c r="A86" s="20"/>
      <c r="B86" s="21"/>
      <c r="C86" s="21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1"/>
    </row>
    <row r="87" spans="1:17" ht="15.75" x14ac:dyDescent="0.25">
      <c r="A87" s="20"/>
      <c r="B87" s="21"/>
      <c r="C87" s="21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1"/>
    </row>
    <row r="88" spans="1:17" ht="15.75" x14ac:dyDescent="0.25">
      <c r="A88" s="20"/>
      <c r="B88" s="21"/>
      <c r="C88" s="21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1"/>
    </row>
    <row r="89" spans="1:17" ht="15.75" x14ac:dyDescent="0.25">
      <c r="A89" s="20"/>
      <c r="B89" s="21"/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1"/>
    </row>
    <row r="90" spans="1:17" ht="15.75" x14ac:dyDescent="0.25">
      <c r="A90" s="20"/>
      <c r="B90" s="46"/>
      <c r="C90" s="46"/>
      <c r="D90" s="47"/>
      <c r="E90" s="47"/>
      <c r="F90" s="47"/>
      <c r="G90" s="47"/>
      <c r="H90" s="47"/>
      <c r="I90" s="47"/>
      <c r="J90" s="47"/>
      <c r="K90" s="47"/>
      <c r="L90" s="47"/>
      <c r="M90" s="22"/>
      <c r="N90" s="22"/>
      <c r="O90" s="22"/>
      <c r="P90" s="22"/>
      <c r="Q90" s="21"/>
    </row>
    <row r="91" spans="1:17" ht="15.75" x14ac:dyDescent="0.25">
      <c r="A91" s="20"/>
      <c r="B91" s="47"/>
      <c r="C91" s="46"/>
      <c r="D91" s="48"/>
      <c r="E91" s="47"/>
      <c r="F91" s="48"/>
      <c r="G91" s="47"/>
      <c r="H91" s="48"/>
      <c r="I91" s="47"/>
      <c r="J91" s="48"/>
      <c r="K91" s="47"/>
      <c r="L91" s="48"/>
      <c r="M91" s="22"/>
      <c r="N91" s="23"/>
      <c r="O91" s="22"/>
      <c r="P91" s="23"/>
      <c r="Q91" s="21"/>
    </row>
  </sheetData>
  <mergeCells count="10">
    <mergeCell ref="A14:I14"/>
    <mergeCell ref="B15:Q15"/>
    <mergeCell ref="B16:K16"/>
    <mergeCell ref="L16:Q16"/>
    <mergeCell ref="I7:Q7"/>
    <mergeCell ref="I8:P8"/>
    <mergeCell ref="J9:P9"/>
    <mergeCell ref="A10:D10"/>
    <mergeCell ref="G10:H10"/>
    <mergeCell ref="A13:K13"/>
  </mergeCells>
  <pageMargins left="0.70866141732283472" right="0.70866141732283472" top="0.43" bottom="0.3" header="0.31496062992125984" footer="0.31496062992125984"/>
  <pageSetup paperSize="9" scale="5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Z76"/>
  <sheetViews>
    <sheetView topLeftCell="A53" workbookViewId="0">
      <selection activeCell="A75" sqref="A75"/>
    </sheetView>
  </sheetViews>
  <sheetFormatPr defaultRowHeight="15" x14ac:dyDescent="0.25"/>
  <cols>
    <col min="1" max="1" width="15.5703125" customWidth="1"/>
  </cols>
  <sheetData>
    <row r="9" spans="1:52" ht="14.45" customHeight="1" x14ac:dyDescent="0.25"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</row>
    <row r="10" spans="1:52" ht="14.45" customHeight="1" x14ac:dyDescent="0.25"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</row>
    <row r="11" spans="1:52" ht="21" x14ac:dyDescent="0.25">
      <c r="A11" s="17" t="s">
        <v>13</v>
      </c>
      <c r="D11" s="17" t="s">
        <v>13</v>
      </c>
      <c r="E11" s="7">
        <v>6.9444444444444198E-4</v>
      </c>
      <c r="F11" s="7">
        <v>6.9444444444444198E-4</v>
      </c>
      <c r="G11" s="7">
        <v>6.9444444444444198E-4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52" x14ac:dyDescent="0.25">
      <c r="A12" s="17" t="s">
        <v>13</v>
      </c>
      <c r="B12" s="7">
        <v>6.9444444444438647E-4</v>
      </c>
      <c r="C12" s="7">
        <v>6.94444444444553E-4</v>
      </c>
    </row>
    <row r="13" spans="1:52" ht="21" x14ac:dyDescent="0.25">
      <c r="A13" s="17" t="s">
        <v>14</v>
      </c>
      <c r="B13" s="7">
        <v>6.9444444444449749E-4</v>
      </c>
      <c r="C13" s="7">
        <v>6.9444444444433095E-4</v>
      </c>
      <c r="D13" s="17" t="s">
        <v>14</v>
      </c>
      <c r="E13" s="7">
        <v>6.9444444444444198E-4</v>
      </c>
      <c r="F13" s="7">
        <v>6.9444444444444198E-4</v>
      </c>
      <c r="G13" s="7">
        <v>6.9444444444444198E-4</v>
      </c>
    </row>
    <row r="14" spans="1:52" ht="21" x14ac:dyDescent="0.25">
      <c r="A14" s="17" t="s">
        <v>15</v>
      </c>
      <c r="B14" s="7">
        <v>6.9444444444438647E-4</v>
      </c>
      <c r="C14" s="7">
        <v>1.388888888888884E-3</v>
      </c>
      <c r="D14" s="17" t="s">
        <v>15</v>
      </c>
      <c r="E14" s="7">
        <v>1.388888888888884E-3</v>
      </c>
      <c r="F14" s="7">
        <v>1.388888888888884E-3</v>
      </c>
      <c r="G14" s="7">
        <v>1.388888888888884E-3</v>
      </c>
    </row>
    <row r="15" spans="1:52" ht="21" x14ac:dyDescent="0.25">
      <c r="A15" s="17" t="s">
        <v>16</v>
      </c>
      <c r="B15" s="7">
        <v>1.388888888888884E-3</v>
      </c>
      <c r="C15" s="7">
        <v>1.388888888888884E-3</v>
      </c>
      <c r="D15" s="17" t="s">
        <v>16</v>
      </c>
      <c r="E15" s="7">
        <v>1.388888888888884E-3</v>
      </c>
      <c r="F15" s="7">
        <v>1.388888888888884E-3</v>
      </c>
      <c r="G15" s="7">
        <v>1.388888888888884E-3</v>
      </c>
    </row>
    <row r="16" spans="1:52" ht="21" x14ac:dyDescent="0.25">
      <c r="A16" s="17" t="s">
        <v>17</v>
      </c>
      <c r="B16" s="7">
        <v>1.388888888888884E-3</v>
      </c>
      <c r="C16" s="7">
        <v>2.083333333333437E-3</v>
      </c>
      <c r="D16" s="17" t="s">
        <v>17</v>
      </c>
      <c r="E16" s="7">
        <v>6.9444444444449749E-4</v>
      </c>
      <c r="F16" s="7">
        <v>1.388888888888884E-3</v>
      </c>
      <c r="G16" s="7">
        <v>6.9444444444449749E-4</v>
      </c>
    </row>
    <row r="17" spans="1:35" ht="31.5" x14ac:dyDescent="0.25">
      <c r="A17" s="17" t="s">
        <v>18</v>
      </c>
      <c r="B17" s="7">
        <v>6.9444444444449749E-4</v>
      </c>
      <c r="C17" s="7">
        <v>6.9444444444433095E-4</v>
      </c>
      <c r="D17" s="17" t="s">
        <v>18</v>
      </c>
      <c r="E17" s="7">
        <v>6.9444444444438647E-4</v>
      </c>
      <c r="F17" s="7">
        <v>6.9444444444444198E-4</v>
      </c>
      <c r="G17" s="7">
        <v>6.9444444444438647E-4</v>
      </c>
    </row>
    <row r="18" spans="1:35" ht="21" x14ac:dyDescent="0.25">
      <c r="A18" s="18" t="s">
        <v>19</v>
      </c>
      <c r="B18" s="7">
        <v>6.9444444444438647E-4</v>
      </c>
      <c r="C18" s="7">
        <v>6.9444444444444198E-4</v>
      </c>
      <c r="D18" s="17" t="s">
        <v>19</v>
      </c>
      <c r="E18" s="7">
        <v>6.9444444444449749E-4</v>
      </c>
      <c r="F18" s="7">
        <v>6.9444444444444198E-4</v>
      </c>
      <c r="G18" s="7">
        <v>6.9444444444449749E-4</v>
      </c>
    </row>
    <row r="19" spans="1:35" ht="21" x14ac:dyDescent="0.25">
      <c r="A19" s="17" t="s">
        <v>20</v>
      </c>
      <c r="B19" s="7">
        <v>6.9444444444449749E-4</v>
      </c>
      <c r="C19" s="7">
        <v>6.94444444444553E-4</v>
      </c>
      <c r="D19" s="17" t="s">
        <v>20</v>
      </c>
      <c r="E19" s="7">
        <v>1.388888888888884E-3</v>
      </c>
      <c r="F19" s="7">
        <v>1.388888888888884E-3</v>
      </c>
      <c r="G19" s="7">
        <v>1.388888888888884E-3</v>
      </c>
      <c r="J19" s="24" t="s">
        <v>37</v>
      </c>
      <c r="K19" s="24" t="s">
        <v>38</v>
      </c>
      <c r="L19" s="24" t="s">
        <v>39</v>
      </c>
      <c r="M19" s="24" t="s">
        <v>40</v>
      </c>
      <c r="N19" s="24" t="s">
        <v>41</v>
      </c>
      <c r="O19" s="24" t="s">
        <v>42</v>
      </c>
      <c r="P19" s="24" t="s">
        <v>43</v>
      </c>
      <c r="Q19" s="24" t="s">
        <v>44</v>
      </c>
      <c r="R19" s="24" t="s">
        <v>45</v>
      </c>
      <c r="S19" s="24" t="s">
        <v>46</v>
      </c>
      <c r="T19" s="24" t="s">
        <v>47</v>
      </c>
      <c r="U19" s="24" t="s">
        <v>48</v>
      </c>
      <c r="V19" s="24" t="s">
        <v>49</v>
      </c>
      <c r="W19" s="24" t="s">
        <v>50</v>
      </c>
      <c r="X19" s="24" t="s">
        <v>51</v>
      </c>
      <c r="Y19" s="24" t="s">
        <v>52</v>
      </c>
      <c r="Z19" s="24" t="s">
        <v>53</v>
      </c>
      <c r="AA19" s="24" t="s">
        <v>54</v>
      </c>
      <c r="AB19" s="24" t="s">
        <v>55</v>
      </c>
      <c r="AC19" s="24" t="s">
        <v>56</v>
      </c>
      <c r="AD19" s="24" t="s">
        <v>57</v>
      </c>
    </row>
    <row r="20" spans="1:35" ht="21" x14ac:dyDescent="0.25">
      <c r="A20" s="17" t="s">
        <v>21</v>
      </c>
      <c r="B20" s="7">
        <v>6.9444444444444198E-4</v>
      </c>
      <c r="C20" s="7">
        <v>1.3888888888887729E-3</v>
      </c>
      <c r="D20" s="17" t="s">
        <v>21</v>
      </c>
      <c r="E20" s="7">
        <v>6.9444444444444198E-4</v>
      </c>
      <c r="F20" s="7">
        <v>6.9444444444444198E-4</v>
      </c>
      <c r="G20" s="7">
        <v>6.9444444444444198E-4</v>
      </c>
      <c r="J20" s="24" t="s">
        <v>58</v>
      </c>
      <c r="K20" s="24" t="s">
        <v>59</v>
      </c>
      <c r="L20" s="24" t="s">
        <v>60</v>
      </c>
      <c r="M20" s="24" t="s">
        <v>61</v>
      </c>
      <c r="N20" s="24" t="s">
        <v>62</v>
      </c>
      <c r="O20" s="24" t="s">
        <v>63</v>
      </c>
      <c r="P20" s="24" t="s">
        <v>64</v>
      </c>
      <c r="Q20" s="24" t="s">
        <v>65</v>
      </c>
      <c r="R20" s="24" t="s">
        <v>66</v>
      </c>
      <c r="S20" s="24" t="s">
        <v>67</v>
      </c>
      <c r="T20" s="24" t="s">
        <v>68</v>
      </c>
      <c r="U20" s="24" t="s">
        <v>69</v>
      </c>
      <c r="V20" s="24" t="s">
        <v>70</v>
      </c>
      <c r="W20" s="24" t="s">
        <v>71</v>
      </c>
      <c r="X20" s="24" t="s">
        <v>72</v>
      </c>
      <c r="Y20" s="24" t="s">
        <v>73</v>
      </c>
      <c r="Z20" s="24" t="s">
        <v>74</v>
      </c>
      <c r="AA20" s="24" t="s">
        <v>75</v>
      </c>
      <c r="AB20" s="24" t="s">
        <v>76</v>
      </c>
      <c r="AC20" s="24" t="s">
        <v>77</v>
      </c>
      <c r="AD20" s="24" t="s">
        <v>78</v>
      </c>
    </row>
    <row r="21" spans="1:35" ht="42" x14ac:dyDescent="0.25">
      <c r="A21" s="17" t="s">
        <v>22</v>
      </c>
      <c r="B21" s="7">
        <v>6.9444444444444198E-4</v>
      </c>
      <c r="C21" s="7">
        <v>2.083333333333437E-3</v>
      </c>
      <c r="D21" s="17" t="s">
        <v>22</v>
      </c>
      <c r="E21" s="7">
        <v>2.0833333333333259E-3</v>
      </c>
      <c r="F21" s="7">
        <v>2.7777777777778234E-3</v>
      </c>
      <c r="G21" s="7">
        <v>1.3888888888888889E-3</v>
      </c>
      <c r="K21" s="7">
        <f>K19-J19</f>
        <v>3.4722222222222099E-3</v>
      </c>
      <c r="L21" s="7">
        <f t="shared" ref="L21:AD21" si="0">L19-K19</f>
        <v>6.9444444444444198E-3</v>
      </c>
      <c r="M21" s="7">
        <f t="shared" si="0"/>
        <v>1.388888888888884E-3</v>
      </c>
      <c r="N21" s="7">
        <f t="shared" si="0"/>
        <v>6.9444444444444198E-4</v>
      </c>
      <c r="O21" s="7">
        <f t="shared" si="0"/>
        <v>1.388888888888884E-3</v>
      </c>
      <c r="P21" s="7">
        <f t="shared" si="0"/>
        <v>1.388888888888884E-3</v>
      </c>
      <c r="Q21" s="7">
        <f t="shared" si="0"/>
        <v>6.9444444444444198E-4</v>
      </c>
      <c r="R21" s="7">
        <f t="shared" si="0"/>
        <v>1.3888888888889395E-3</v>
      </c>
      <c r="S21" s="7">
        <f t="shared" si="0"/>
        <v>1.388888888888884E-3</v>
      </c>
      <c r="T21" s="7">
        <f t="shared" si="0"/>
        <v>3.4722222222222099E-3</v>
      </c>
      <c r="U21" s="7">
        <f t="shared" si="0"/>
        <v>2.0833333333333259E-3</v>
      </c>
      <c r="V21" s="7">
        <f t="shared" si="0"/>
        <v>6.9444444444444198E-4</v>
      </c>
      <c r="W21" s="7">
        <f t="shared" si="0"/>
        <v>1.388888888888884E-3</v>
      </c>
      <c r="X21" s="7">
        <f t="shared" si="0"/>
        <v>6.9444444444449749E-4</v>
      </c>
      <c r="Y21" s="7">
        <f t="shared" si="0"/>
        <v>6.9444444444438647E-4</v>
      </c>
      <c r="Z21" s="7">
        <f t="shared" si="0"/>
        <v>6.9444444444449749E-4</v>
      </c>
      <c r="AA21" s="7">
        <f t="shared" si="0"/>
        <v>1.388888888888884E-3</v>
      </c>
      <c r="AB21" s="7">
        <f t="shared" si="0"/>
        <v>1.388888888888884E-3</v>
      </c>
      <c r="AC21" s="7">
        <f t="shared" si="0"/>
        <v>6.9444444444444198E-4</v>
      </c>
      <c r="AD21" s="7">
        <f t="shared" si="0"/>
        <v>6.9444444444444198E-4</v>
      </c>
      <c r="AE21" s="7">
        <f>SUM(K21:AD21)</f>
        <v>3.2638888888888884E-2</v>
      </c>
    </row>
    <row r="22" spans="1:35" ht="21" x14ac:dyDescent="0.25">
      <c r="A22" s="17" t="s">
        <v>23</v>
      </c>
      <c r="B22" s="7">
        <v>1.388888888888884E-3</v>
      </c>
      <c r="C22" s="7">
        <v>2.0833333333333259E-3</v>
      </c>
      <c r="J22" s="26"/>
      <c r="K22" s="7">
        <f>K20-J20</f>
        <v>3.4722222222222099E-3</v>
      </c>
      <c r="L22" s="7">
        <f t="shared" ref="L22:AD22" si="1">L20-K20</f>
        <v>6.9444444444444198E-3</v>
      </c>
      <c r="M22" s="7">
        <f t="shared" si="1"/>
        <v>1.388888888888884E-3</v>
      </c>
      <c r="N22" s="7">
        <f t="shared" si="1"/>
        <v>6.9444444444449749E-4</v>
      </c>
      <c r="O22" s="7">
        <f t="shared" si="1"/>
        <v>1.388888888888884E-3</v>
      </c>
      <c r="P22" s="7">
        <f t="shared" si="1"/>
        <v>1.388888888888884E-3</v>
      </c>
      <c r="Q22" s="7">
        <f t="shared" si="1"/>
        <v>6.9444444444449749E-4</v>
      </c>
      <c r="R22" s="7">
        <f t="shared" si="1"/>
        <v>1.388888888888884E-3</v>
      </c>
      <c r="S22" s="7">
        <f t="shared" si="1"/>
        <v>1.388888888888884E-3</v>
      </c>
      <c r="T22" s="7">
        <f t="shared" si="1"/>
        <v>3.4722222222221544E-3</v>
      </c>
      <c r="U22" s="7">
        <f t="shared" si="1"/>
        <v>2.7777777777778234E-3</v>
      </c>
      <c r="V22" s="7">
        <f t="shared" si="1"/>
        <v>6.9444444444444198E-4</v>
      </c>
      <c r="W22" s="7">
        <f t="shared" si="1"/>
        <v>1.388888888888884E-3</v>
      </c>
      <c r="X22" s="7">
        <f t="shared" si="1"/>
        <v>6.9444444444444198E-4</v>
      </c>
      <c r="Y22" s="7">
        <f t="shared" si="1"/>
        <v>6.9444444444444198E-4</v>
      </c>
      <c r="Z22" s="7">
        <f t="shared" si="1"/>
        <v>1.388888888888884E-3</v>
      </c>
      <c r="AA22" s="7">
        <f t="shared" si="1"/>
        <v>1.388888888888884E-3</v>
      </c>
      <c r="AB22" s="7">
        <f t="shared" si="1"/>
        <v>1.388888888888884E-3</v>
      </c>
      <c r="AC22" s="7">
        <f t="shared" si="1"/>
        <v>6.9444444444444198E-4</v>
      </c>
      <c r="AD22" s="7">
        <f t="shared" si="1"/>
        <v>6.9444444444444198E-4</v>
      </c>
      <c r="AE22" s="7">
        <f>SUM(K22:AD22)</f>
        <v>3.4027777777777768E-2</v>
      </c>
      <c r="AF22" s="26"/>
      <c r="AG22" s="26"/>
      <c r="AH22" s="26"/>
      <c r="AI22" s="6"/>
    </row>
    <row r="23" spans="1:35" x14ac:dyDescent="0.25">
      <c r="A23" s="17" t="s">
        <v>24</v>
      </c>
      <c r="B23" s="7">
        <v>6.9444444444444198E-4</v>
      </c>
      <c r="C23" s="7">
        <v>1.3888888888887729E-3</v>
      </c>
      <c r="D23" s="17" t="s">
        <v>24</v>
      </c>
      <c r="E23" s="7">
        <v>3.4722222222222099E-3</v>
      </c>
      <c r="F23" s="7">
        <v>3.4722222222221544E-3</v>
      </c>
      <c r="G23" s="7">
        <v>2.7777777777777779E-3</v>
      </c>
      <c r="Q23" s="27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6"/>
    </row>
    <row r="24" spans="1:35" ht="21" x14ac:dyDescent="0.25">
      <c r="A24" s="17" t="s">
        <v>25</v>
      </c>
      <c r="B24" s="7">
        <v>2.7777777777777679E-3</v>
      </c>
      <c r="C24" s="7">
        <v>2.7777777777777679E-3</v>
      </c>
      <c r="D24" s="17" t="s">
        <v>25</v>
      </c>
      <c r="E24" s="7">
        <v>1.388888888888884E-3</v>
      </c>
      <c r="F24" s="7">
        <v>1.388888888888884E-3</v>
      </c>
      <c r="G24" s="7">
        <v>1.388888888888884E-3</v>
      </c>
      <c r="J24" s="6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21" x14ac:dyDescent="0.25">
      <c r="A25" s="17" t="s">
        <v>26</v>
      </c>
      <c r="B25" s="7">
        <v>1.388888888888884E-3</v>
      </c>
      <c r="C25" s="7">
        <v>2.083333333333437E-3</v>
      </c>
      <c r="D25" s="17" t="s">
        <v>26</v>
      </c>
      <c r="E25" s="7">
        <v>1.3888888888889395E-3</v>
      </c>
      <c r="F25" s="7">
        <v>1.388888888888884E-3</v>
      </c>
      <c r="G25" s="7">
        <v>1.3888888888889395E-3</v>
      </c>
      <c r="J25" s="6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x14ac:dyDescent="0.25">
      <c r="A26" s="17" t="s">
        <v>27</v>
      </c>
      <c r="B26" s="7">
        <v>6.9444444444444198E-4</v>
      </c>
      <c r="C26" s="7">
        <v>6.9444444444433095E-4</v>
      </c>
      <c r="D26" s="17" t="s">
        <v>27</v>
      </c>
      <c r="E26" s="7">
        <v>6.9444444444444198E-4</v>
      </c>
      <c r="F26" s="7">
        <v>6.9444444444449749E-4</v>
      </c>
      <c r="G26" s="7">
        <v>6.9444444444444198E-4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31.5" x14ac:dyDescent="0.25">
      <c r="A27" s="17" t="s">
        <v>28</v>
      </c>
      <c r="B27" s="7">
        <v>2.0833333333333259E-3</v>
      </c>
      <c r="C27" s="7">
        <v>2.083333333333437E-3</v>
      </c>
      <c r="D27" s="17" t="s">
        <v>28</v>
      </c>
      <c r="E27" s="7">
        <v>1.388888888888884E-3</v>
      </c>
      <c r="F27" s="7">
        <v>1.388888888888884E-3</v>
      </c>
      <c r="G27" s="7">
        <v>1.388888888888884E-3</v>
      </c>
      <c r="J27" s="6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6"/>
    </row>
    <row r="28" spans="1:35" ht="21" x14ac:dyDescent="0.25">
      <c r="A28" s="17" t="s">
        <v>29</v>
      </c>
      <c r="B28" s="7">
        <v>6.9444444444449749E-4</v>
      </c>
      <c r="C28" s="7">
        <v>6.9444444444433095E-4</v>
      </c>
      <c r="D28" s="17" t="s">
        <v>29</v>
      </c>
      <c r="E28" s="7">
        <v>1.388888888888884E-3</v>
      </c>
      <c r="F28" s="7">
        <v>1.388888888888884E-3</v>
      </c>
      <c r="G28" s="7">
        <v>1.388888888888884E-3</v>
      </c>
    </row>
    <row r="29" spans="1:35" ht="21" x14ac:dyDescent="0.25">
      <c r="A29" s="17" t="s">
        <v>30</v>
      </c>
      <c r="B29" s="7">
        <v>1.388888888888884E-3</v>
      </c>
      <c r="C29" s="7">
        <v>1.388888888888995E-3</v>
      </c>
      <c r="D29" s="17" t="s">
        <v>30</v>
      </c>
      <c r="E29" s="7">
        <v>6.9444444444444198E-4</v>
      </c>
      <c r="F29" s="7">
        <v>6.9444444444449749E-4</v>
      </c>
      <c r="G29" s="7">
        <v>6.9444444444444198E-4</v>
      </c>
    </row>
    <row r="30" spans="1:35" ht="21" x14ac:dyDescent="0.25">
      <c r="A30" s="17" t="s">
        <v>31</v>
      </c>
      <c r="B30" s="7">
        <v>6.9444444444438647E-4</v>
      </c>
      <c r="C30" s="7">
        <v>6.9444444444444198E-4</v>
      </c>
      <c r="D30" s="17" t="s">
        <v>31</v>
      </c>
      <c r="E30" s="7">
        <v>1.388888888888884E-3</v>
      </c>
      <c r="F30" s="7">
        <v>1.388888888888884E-3</v>
      </c>
      <c r="G30" s="7">
        <v>1.388888888888884E-3</v>
      </c>
    </row>
    <row r="31" spans="1:35" ht="21" x14ac:dyDescent="0.25">
      <c r="A31" s="17" t="s">
        <v>32</v>
      </c>
      <c r="B31" s="7">
        <v>1.388888888888884E-3</v>
      </c>
      <c r="C31" s="7">
        <v>1.388888888888884E-3</v>
      </c>
      <c r="D31" s="17" t="s">
        <v>32</v>
      </c>
      <c r="E31" s="7">
        <v>6.9444444444444198E-3</v>
      </c>
      <c r="F31" s="7">
        <v>6.9444444444444198E-3</v>
      </c>
      <c r="G31" s="7">
        <v>6.2499999999999995E-3</v>
      </c>
    </row>
    <row r="32" spans="1:35" ht="31.5" x14ac:dyDescent="0.25">
      <c r="A32" s="17" t="s">
        <v>33</v>
      </c>
      <c r="B32" s="7">
        <v>7.6388888888889173E-3</v>
      </c>
      <c r="C32" s="7">
        <v>7.6388888888889728E-3</v>
      </c>
      <c r="D32" s="17" t="s">
        <v>33</v>
      </c>
      <c r="E32" s="7">
        <v>3.4722222222222099E-3</v>
      </c>
      <c r="F32" s="7">
        <v>3.4722222222222099E-3</v>
      </c>
      <c r="G32" s="7">
        <v>2.7777777777777779E-3</v>
      </c>
    </row>
    <row r="33" spans="1:7" x14ac:dyDescent="0.25">
      <c r="A33" s="17" t="s">
        <v>34</v>
      </c>
      <c r="B33" s="7">
        <v>1.388888888888884E-3</v>
      </c>
      <c r="C33" s="7">
        <v>1.3888888888887729E-3</v>
      </c>
    </row>
    <row r="34" spans="1:7" x14ac:dyDescent="0.25">
      <c r="A34" s="17" t="s">
        <v>35</v>
      </c>
      <c r="B34" s="7">
        <v>1.388888888888884E-3</v>
      </c>
      <c r="C34" s="7">
        <v>1.388888888888995E-3</v>
      </c>
    </row>
    <row r="35" spans="1:7" x14ac:dyDescent="0.25">
      <c r="A35" s="17" t="s">
        <v>36</v>
      </c>
      <c r="B35" s="7">
        <v>6.9444444444449749E-4</v>
      </c>
      <c r="C35" s="7">
        <v>6.9444444444433095E-4</v>
      </c>
      <c r="D35" s="17" t="s">
        <v>36</v>
      </c>
    </row>
    <row r="37" spans="1:7" x14ac:dyDescent="0.25">
      <c r="B37" s="7">
        <f>SUM(B12:B35)</f>
        <v>3.2638888888888884E-2</v>
      </c>
      <c r="C37" s="7">
        <f>SUM(C12:C35)</f>
        <v>3.819444444444442E-2</v>
      </c>
      <c r="D37" s="7"/>
      <c r="E37" s="7">
        <f>SUM(E11:E35)</f>
        <v>3.2638888888888884E-2</v>
      </c>
      <c r="F37" s="7">
        <f>SUM(F11:F35)</f>
        <v>3.4027777777777768E-2</v>
      </c>
      <c r="G37" s="7">
        <f>SUM(G11:G35)</f>
        <v>2.9861111111111161E-2</v>
      </c>
    </row>
    <row r="45" spans="1:7" ht="15.75" thickBot="1" x14ac:dyDescent="0.3"/>
    <row r="46" spans="1:7" ht="15.75" thickBot="1" x14ac:dyDescent="0.3">
      <c r="A46" s="57"/>
      <c r="B46" s="59" t="s">
        <v>93</v>
      </c>
      <c r="C46" s="59" t="s">
        <v>11</v>
      </c>
    </row>
    <row r="47" spans="1:7" x14ac:dyDescent="0.25">
      <c r="A47" s="57" t="s">
        <v>13</v>
      </c>
      <c r="B47" s="60"/>
      <c r="C47" s="61">
        <v>6.9444444444444447E-4</v>
      </c>
    </row>
    <row r="48" spans="1:7" x14ac:dyDescent="0.25">
      <c r="A48" s="58" t="s">
        <v>13</v>
      </c>
      <c r="B48" s="62">
        <v>6.9444444444444447E-4</v>
      </c>
      <c r="C48" s="63"/>
    </row>
    <row r="49" spans="1:3" x14ac:dyDescent="0.25">
      <c r="A49" s="58" t="s">
        <v>14</v>
      </c>
      <c r="B49" s="62">
        <v>6.9444444444444447E-4</v>
      </c>
      <c r="C49" s="64">
        <v>6.9444444444444447E-4</v>
      </c>
    </row>
    <row r="50" spans="1:3" x14ac:dyDescent="0.25">
      <c r="A50" s="58" t="s">
        <v>15</v>
      </c>
      <c r="B50" s="62">
        <v>6.9444444444444447E-4</v>
      </c>
      <c r="C50" s="64">
        <v>1.3888888888888889E-3</v>
      </c>
    </row>
    <row r="51" spans="1:3" x14ac:dyDescent="0.25">
      <c r="A51" s="58" t="s">
        <v>94</v>
      </c>
      <c r="B51" s="62">
        <v>1.3888888888888889E-3</v>
      </c>
      <c r="C51" s="64">
        <v>1.3888888888888889E-3</v>
      </c>
    </row>
    <row r="52" spans="1:3" x14ac:dyDescent="0.25">
      <c r="A52" s="58" t="s">
        <v>17</v>
      </c>
      <c r="B52" s="62">
        <v>1.3888888888888889E-3</v>
      </c>
      <c r="C52" s="64">
        <v>1.3888888888888889E-3</v>
      </c>
    </row>
    <row r="53" spans="1:3" x14ac:dyDescent="0.25">
      <c r="A53" s="58" t="s">
        <v>95</v>
      </c>
      <c r="B53" s="62">
        <v>6.9444444444444447E-4</v>
      </c>
      <c r="C53" s="64">
        <v>6.9444444444444447E-4</v>
      </c>
    </row>
    <row r="54" spans="1:3" x14ac:dyDescent="0.25">
      <c r="A54" s="58" t="s">
        <v>19</v>
      </c>
      <c r="B54" s="62">
        <v>6.9444444444444447E-4</v>
      </c>
      <c r="C54" s="64">
        <v>6.9444444444444447E-4</v>
      </c>
    </row>
    <row r="55" spans="1:3" x14ac:dyDescent="0.25">
      <c r="A55" s="58" t="s">
        <v>20</v>
      </c>
      <c r="B55" s="62">
        <v>6.9444444444444447E-4</v>
      </c>
      <c r="C55" s="64">
        <v>1.3888888888888889E-3</v>
      </c>
    </row>
    <row r="56" spans="1:3" x14ac:dyDescent="0.25">
      <c r="A56" s="58" t="s">
        <v>21</v>
      </c>
      <c r="B56" s="62">
        <v>6.9444444444444447E-4</v>
      </c>
      <c r="C56" s="64">
        <v>6.9444444444444447E-4</v>
      </c>
    </row>
    <row r="57" spans="1:3" x14ac:dyDescent="0.25">
      <c r="A57" s="58" t="s">
        <v>96</v>
      </c>
      <c r="B57" s="62">
        <v>6.9444444444444447E-4</v>
      </c>
      <c r="C57" s="64">
        <v>2.7777777777777779E-3</v>
      </c>
    </row>
    <row r="58" spans="1:3" x14ac:dyDescent="0.25">
      <c r="A58" s="58" t="s">
        <v>97</v>
      </c>
      <c r="B58" s="62">
        <v>1.3888888888888889E-3</v>
      </c>
      <c r="C58" s="63"/>
    </row>
    <row r="59" spans="1:3" x14ac:dyDescent="0.25">
      <c r="A59" s="58" t="s">
        <v>24</v>
      </c>
      <c r="B59" s="62">
        <v>6.9444444444444447E-4</v>
      </c>
      <c r="C59" s="64">
        <v>3.472222222222222E-3</v>
      </c>
    </row>
    <row r="60" spans="1:3" x14ac:dyDescent="0.25">
      <c r="A60" s="58" t="s">
        <v>25</v>
      </c>
      <c r="B60" s="62">
        <v>2.7777777777777779E-3</v>
      </c>
      <c r="C60" s="64">
        <v>1.3888888888888889E-3</v>
      </c>
    </row>
    <row r="61" spans="1:3" x14ac:dyDescent="0.25">
      <c r="A61" s="58" t="s">
        <v>26</v>
      </c>
      <c r="B61" s="62">
        <v>1.3888888888888889E-3</v>
      </c>
      <c r="C61" s="64">
        <v>1.3888888888888889E-3</v>
      </c>
    </row>
    <row r="62" spans="1:3" x14ac:dyDescent="0.25">
      <c r="A62" s="58" t="s">
        <v>27</v>
      </c>
      <c r="B62" s="65">
        <v>6.9444444444444447E-4</v>
      </c>
      <c r="C62" s="65">
        <v>6.9444444444444447E-4</v>
      </c>
    </row>
    <row r="63" spans="1:3" x14ac:dyDescent="0.25">
      <c r="A63" s="58" t="s">
        <v>98</v>
      </c>
      <c r="B63" s="64">
        <v>2.0833333333333333E-3</v>
      </c>
      <c r="C63" s="64">
        <v>1.3888888888888889E-3</v>
      </c>
    </row>
    <row r="64" spans="1:3" x14ac:dyDescent="0.25">
      <c r="A64" s="58" t="s">
        <v>29</v>
      </c>
      <c r="B64" s="64">
        <v>6.9444444444444447E-4</v>
      </c>
      <c r="C64" s="64">
        <v>1.3888888888888889E-3</v>
      </c>
    </row>
    <row r="65" spans="1:3" x14ac:dyDescent="0.25">
      <c r="A65" s="58" t="s">
        <v>30</v>
      </c>
      <c r="B65" s="64">
        <v>1.3888888888888889E-3</v>
      </c>
      <c r="C65" s="64">
        <v>6.9444444444444447E-4</v>
      </c>
    </row>
    <row r="66" spans="1:3" x14ac:dyDescent="0.25">
      <c r="A66" s="58" t="s">
        <v>31</v>
      </c>
      <c r="B66" s="64">
        <v>6.9444444444444447E-4</v>
      </c>
      <c r="C66" s="64">
        <v>1.3888888888888889E-3</v>
      </c>
    </row>
    <row r="67" spans="1:3" x14ac:dyDescent="0.25">
      <c r="A67" s="58" t="s">
        <v>32</v>
      </c>
      <c r="B67" s="64">
        <v>1.3888888888888889E-3</v>
      </c>
      <c r="C67" s="64">
        <v>6.9444444444444441E-3</v>
      </c>
    </row>
    <row r="68" spans="1:3" x14ac:dyDescent="0.25">
      <c r="A68" s="58" t="s">
        <v>99</v>
      </c>
      <c r="B68" s="64">
        <v>7.6388888888888886E-3</v>
      </c>
      <c r="C68" s="64">
        <v>3.472222222222222E-3</v>
      </c>
    </row>
    <row r="69" spans="1:3" x14ac:dyDescent="0.25">
      <c r="A69" s="58" t="s">
        <v>34</v>
      </c>
      <c r="B69" s="64">
        <v>1.3888888888888889E-3</v>
      </c>
      <c r="C69" s="66"/>
    </row>
    <row r="70" spans="1:3" x14ac:dyDescent="0.25">
      <c r="A70" s="58" t="s">
        <v>36</v>
      </c>
      <c r="B70" s="64">
        <v>1.3888888888888889E-3</v>
      </c>
      <c r="C70" s="67">
        <v>6.9444444444444447E-4</v>
      </c>
    </row>
    <row r="71" spans="1:3" x14ac:dyDescent="0.25">
      <c r="A71" s="57" t="s">
        <v>87</v>
      </c>
      <c r="B71" s="66"/>
      <c r="C71" s="67">
        <v>6.9444444444444447E-4</v>
      </c>
    </row>
    <row r="72" spans="1:3" x14ac:dyDescent="0.25">
      <c r="A72" s="58" t="s">
        <v>88</v>
      </c>
      <c r="B72" s="66"/>
      <c r="C72" s="67">
        <v>6.9444444444444447E-4</v>
      </c>
    </row>
    <row r="73" spans="1:3" x14ac:dyDescent="0.25">
      <c r="A73" s="58" t="s">
        <v>89</v>
      </c>
      <c r="B73" s="66"/>
      <c r="C73" s="67">
        <v>6.9444444444444447E-4</v>
      </c>
    </row>
    <row r="74" spans="1:3" x14ac:dyDescent="0.25">
      <c r="A74" s="58" t="s">
        <v>90</v>
      </c>
      <c r="B74" s="66"/>
      <c r="C74" s="67">
        <v>6.9444444444444447E-4</v>
      </c>
    </row>
    <row r="75" spans="1:3" x14ac:dyDescent="0.25">
      <c r="A75" s="58" t="s">
        <v>91</v>
      </c>
      <c r="B75" s="66"/>
      <c r="C75" s="67">
        <v>6.9444444444444447E-4</v>
      </c>
    </row>
    <row r="76" spans="1:3" ht="15.75" thickBot="1" x14ac:dyDescent="0.3">
      <c r="A76" s="58" t="s">
        <v>92</v>
      </c>
      <c r="B76" s="68">
        <v>6.9444444444444447E-4</v>
      </c>
      <c r="C76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2024-06-07T08:49:56Z</dcterms:modified>
</cp:coreProperties>
</file>